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ефьева Полина\Documents\мои документы\ФКР\2024\"/>
    </mc:Choice>
  </mc:AlternateContent>
  <xr:revisionPtr revIDLastSave="0" documentId="8_{F9093BFC-C5BF-4254-BE51-24ADE2856E7E}" xr6:coauthVersionLast="47" xr6:coauthVersionMax="47" xr10:uidLastSave="{00000000-0000-0000-0000-000000000000}"/>
  <bookViews>
    <workbookView xWindow="390" yWindow="390" windowWidth="27165" windowHeight="14610" xr2:uid="{00000000-000D-0000-FFFF-FFFF00000000}"/>
  </bookViews>
  <sheets>
    <sheet name="Лист1" sheetId="1" r:id="rId1"/>
  </sheets>
  <definedNames>
    <definedName name="_xlnm._FilterDatabase" localSheetId="0" hidden="1">Лист1!$A$2:$S$59</definedName>
    <definedName name="_xlnm.Print_Area" localSheetId="0">Лист1!$A$2:$M$58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Q41" i="1" s="1"/>
  <c r="P41" i="1" s="1"/>
  <c r="O41" i="1" s="1"/>
  <c r="R42" i="1"/>
  <c r="Q42" i="1" s="1"/>
  <c r="P42" i="1" s="1"/>
  <c r="O42" i="1" s="1"/>
  <c r="R43" i="1"/>
  <c r="Q43" i="1" s="1"/>
  <c r="P43" i="1" s="1"/>
  <c r="O43" i="1" s="1"/>
  <c r="R44" i="1"/>
  <c r="Q44" i="1" s="1"/>
  <c r="P44" i="1" s="1"/>
  <c r="O44" i="1" s="1"/>
  <c r="R45" i="1"/>
  <c r="Q45" i="1" s="1"/>
  <c r="P45" i="1" s="1"/>
  <c r="O45" i="1" s="1"/>
  <c r="R46" i="1"/>
  <c r="Q46" i="1" s="1"/>
  <c r="P46" i="1" s="1"/>
  <c r="O46" i="1" s="1"/>
  <c r="R47" i="1"/>
  <c r="Q47" i="1" s="1"/>
  <c r="P47" i="1" s="1"/>
  <c r="O47" i="1" s="1"/>
  <c r="R48" i="1"/>
  <c r="Q48" i="1" s="1"/>
  <c r="P48" i="1" s="1"/>
  <c r="O48" i="1" s="1"/>
  <c r="R49" i="1"/>
  <c r="Q49" i="1" s="1"/>
  <c r="P49" i="1" s="1"/>
  <c r="O49" i="1" s="1"/>
  <c r="R50" i="1"/>
  <c r="Q50" i="1" s="1"/>
  <c r="P50" i="1" s="1"/>
  <c r="O50" i="1" s="1"/>
  <c r="R51" i="1"/>
  <c r="Q51" i="1" s="1"/>
  <c r="P51" i="1" s="1"/>
  <c r="O51" i="1" s="1"/>
  <c r="R52" i="1"/>
  <c r="Q52" i="1" s="1"/>
  <c r="P52" i="1" s="1"/>
  <c r="O52" i="1" s="1"/>
  <c r="R53" i="1"/>
  <c r="Q53" i="1" s="1"/>
  <c r="P53" i="1" s="1"/>
  <c r="O53" i="1" s="1"/>
  <c r="R40" i="1"/>
  <c r="Q40" i="1" s="1"/>
  <c r="P40" i="1" s="1"/>
  <c r="O40" i="1" s="1"/>
  <c r="N56" i="1"/>
  <c r="R56" i="1" s="1"/>
  <c r="Q56" i="1" s="1"/>
  <c r="P56" i="1" s="1"/>
  <c r="O56" i="1" s="1"/>
  <c r="N57" i="1"/>
  <c r="R57" i="1" s="1"/>
  <c r="Q57" i="1" s="1"/>
  <c r="P57" i="1" s="1"/>
  <c r="O57" i="1" s="1"/>
  <c r="N55" i="1"/>
  <c r="R55" i="1" s="1"/>
  <c r="Q55" i="1" s="1"/>
  <c r="P55" i="1" s="1"/>
  <c r="O55" i="1" s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40" i="1"/>
  <c r="N4" i="1"/>
  <c r="R4" i="1"/>
  <c r="Q4" i="1" s="1"/>
  <c r="P4" i="1" s="1"/>
  <c r="O4" i="1" s="1"/>
  <c r="Q33" i="1"/>
  <c r="P33" i="1" s="1"/>
  <c r="O33" i="1" s="1"/>
  <c r="Q35" i="1"/>
  <c r="P35" i="1" s="1"/>
  <c r="O35" i="1" s="1"/>
  <c r="Q36" i="1"/>
  <c r="P36" i="1" s="1"/>
  <c r="O36" i="1" s="1"/>
  <c r="Q38" i="1"/>
  <c r="P38" i="1" s="1"/>
  <c r="O38" i="1" s="1"/>
  <c r="N29" i="1"/>
  <c r="N30" i="1"/>
  <c r="N31" i="1"/>
  <c r="N32" i="1"/>
  <c r="N33" i="1"/>
  <c r="N34" i="1"/>
  <c r="N35" i="1"/>
  <c r="N36" i="1"/>
  <c r="N37" i="1"/>
  <c r="N38" i="1"/>
  <c r="N39" i="1"/>
  <c r="R32" i="1"/>
  <c r="Q32" i="1" s="1"/>
  <c r="P32" i="1" s="1"/>
  <c r="O32" i="1" s="1"/>
  <c r="R33" i="1"/>
  <c r="R34" i="1"/>
  <c r="Q34" i="1" s="1"/>
  <c r="P34" i="1" s="1"/>
  <c r="O34" i="1" s="1"/>
  <c r="R35" i="1"/>
  <c r="R36" i="1"/>
  <c r="R37" i="1"/>
  <c r="Q37" i="1" s="1"/>
  <c r="P37" i="1" s="1"/>
  <c r="O37" i="1" s="1"/>
  <c r="R38" i="1"/>
  <c r="R39" i="1"/>
  <c r="Q39" i="1" s="1"/>
  <c r="P39" i="1" s="1"/>
  <c r="O39" i="1" s="1"/>
  <c r="R31" i="1"/>
  <c r="Q31" i="1" s="1"/>
  <c r="P31" i="1" s="1"/>
  <c r="O31" i="1" s="1"/>
  <c r="R30" i="1"/>
  <c r="Q30" i="1" s="1"/>
  <c r="P30" i="1" s="1"/>
  <c r="O30" i="1" s="1"/>
  <c r="R29" i="1"/>
  <c r="Q29" i="1" s="1"/>
  <c r="P29" i="1" s="1"/>
  <c r="O29" i="1" s="1"/>
  <c r="R28" i="1"/>
  <c r="Q28" i="1" s="1"/>
  <c r="P28" i="1" s="1"/>
  <c r="O28" i="1" s="1"/>
  <c r="N28" i="1"/>
  <c r="R23" i="1"/>
  <c r="Q23" i="1" s="1"/>
  <c r="P23" i="1" s="1"/>
  <c r="O23" i="1" s="1"/>
  <c r="N23" i="1"/>
  <c r="N22" i="1"/>
  <c r="R22" i="1"/>
  <c r="Q22" i="1" s="1"/>
  <c r="P22" i="1" s="1"/>
  <c r="O22" i="1" s="1"/>
  <c r="R21" i="1"/>
  <c r="Q21" i="1" s="1"/>
  <c r="P21" i="1" s="1"/>
  <c r="O21" i="1" s="1"/>
  <c r="N21" i="1"/>
  <c r="R20" i="1"/>
  <c r="Q20" i="1" s="1"/>
  <c r="P20" i="1" s="1"/>
  <c r="O20" i="1" s="1"/>
  <c r="N20" i="1"/>
  <c r="R58" i="1"/>
  <c r="Q58" i="1" s="1"/>
  <c r="P58" i="1" s="1"/>
  <c r="O58" i="1" s="1"/>
  <c r="N58" i="1"/>
  <c r="R18" i="1"/>
  <c r="Q18" i="1" s="1"/>
  <c r="P18" i="1" s="1"/>
  <c r="O18" i="1" s="1"/>
  <c r="N18" i="1"/>
  <c r="R17" i="1"/>
  <c r="Q17" i="1" s="1"/>
  <c r="P17" i="1" s="1"/>
  <c r="O17" i="1" s="1"/>
  <c r="N17" i="1"/>
  <c r="R14" i="1"/>
  <c r="Q14" i="1" s="1"/>
  <c r="P14" i="1" s="1"/>
  <c r="O14" i="1" s="1"/>
  <c r="N14" i="1"/>
  <c r="R11" i="1"/>
  <c r="Q11" i="1" s="1"/>
  <c r="P11" i="1" s="1"/>
  <c r="O11" i="1" s="1"/>
  <c r="R10" i="1"/>
  <c r="Q10" i="1" s="1"/>
  <c r="P10" i="1" s="1"/>
  <c r="O10" i="1" s="1"/>
  <c r="N10" i="1"/>
  <c r="N11" i="1"/>
  <c r="R5" i="1"/>
  <c r="Q5" i="1" s="1"/>
  <c r="P5" i="1" s="1"/>
  <c r="O5" i="1" s="1"/>
  <c r="N5" i="1"/>
  <c r="N54" i="1"/>
  <c r="P24" i="1"/>
  <c r="O24" i="1" s="1"/>
  <c r="P8" i="1"/>
  <c r="O8" i="1" s="1"/>
  <c r="Q54" i="1"/>
  <c r="P54" i="1" s="1"/>
  <c r="O54" i="1" s="1"/>
  <c r="Q25" i="1"/>
  <c r="P25" i="1" s="1"/>
  <c r="O25" i="1" s="1"/>
  <c r="Q26" i="1"/>
  <c r="P26" i="1" s="1"/>
  <c r="O26" i="1" s="1"/>
  <c r="Q27" i="1"/>
  <c r="P27" i="1" s="1"/>
  <c r="O27" i="1" s="1"/>
  <c r="Q24" i="1"/>
  <c r="Q19" i="1"/>
  <c r="P19" i="1" s="1"/>
  <c r="O19" i="1" s="1"/>
  <c r="Q16" i="1"/>
  <c r="P16" i="1" s="1"/>
  <c r="O16" i="1" s="1"/>
  <c r="Q15" i="1"/>
  <c r="P15" i="1" s="1"/>
  <c r="O15" i="1" s="1"/>
  <c r="Q13" i="1"/>
  <c r="P13" i="1" s="1"/>
  <c r="O13" i="1" s="1"/>
  <c r="Q12" i="1"/>
  <c r="P12" i="1" s="1"/>
  <c r="O12" i="1" s="1"/>
  <c r="Q7" i="1"/>
  <c r="P7" i="1" s="1"/>
  <c r="O7" i="1" s="1"/>
  <c r="Q8" i="1"/>
  <c r="Q9" i="1"/>
  <c r="P9" i="1" s="1"/>
  <c r="O9" i="1" s="1"/>
  <c r="Q6" i="1"/>
  <c r="P6" i="1" s="1"/>
  <c r="O6" i="1" s="1"/>
  <c r="N25" i="1"/>
  <c r="N26" i="1"/>
  <c r="N27" i="1"/>
  <c r="N24" i="1"/>
  <c r="N19" i="1"/>
  <c r="N16" i="1"/>
  <c r="N15" i="1"/>
  <c r="N13" i="1"/>
  <c r="N12" i="1"/>
  <c r="N7" i="1"/>
  <c r="N8" i="1"/>
  <c r="N9" i="1"/>
  <c r="N6" i="1"/>
  <c r="E59" i="1" l="1"/>
</calcChain>
</file>

<file path=xl/sharedStrings.xml><?xml version="1.0" encoding="utf-8"?>
<sst xmlns="http://schemas.openxmlformats.org/spreadsheetml/2006/main" count="75" uniqueCount="75">
  <si>
    <t>№ п/п</t>
  </si>
  <si>
    <t>Вид работы / Адрес МКД (улица, дом, корп., лит.)</t>
  </si>
  <si>
    <t>Этажность</t>
  </si>
  <si>
    <t>Написание адреса в ИС ЖКХ-33</t>
  </si>
  <si>
    <t>Проектирование</t>
  </si>
  <si>
    <t>Строительно-монтажные работы</t>
  </si>
  <si>
    <t>Демонтажные работы</t>
  </si>
  <si>
    <t>Монтажные работы</t>
  </si>
  <si>
    <t>Пуско-наладочные работы</t>
  </si>
  <si>
    <t>Полное техническое освидетельствование</t>
  </si>
  <si>
    <t>Поставка оборудования на объект</t>
  </si>
  <si>
    <t>Сдача объекта</t>
  </si>
  <si>
    <t>Кол-во лифтов</t>
  </si>
  <si>
    <t>Техническое обследование строительных конструкций (ТОСК)</t>
  </si>
  <si>
    <t>Согласование ТОСК с Фондом</t>
  </si>
  <si>
    <t>Сдача ПСД в Фонд</t>
  </si>
  <si>
    <t>Разработка конструктивных решений  и согласование с заказчиком</t>
  </si>
  <si>
    <t>Загрузка ПСД в  Государственную экспертизу</t>
  </si>
  <si>
    <t>Получение заключения Государственной экспертизы</t>
  </si>
  <si>
    <t xml:space="preserve">Согласование ПСД (ОМСУ, УК, собственники) </t>
  </si>
  <si>
    <t>Александров г, Королева ул, 12</t>
  </si>
  <si>
    <t>Владимир г, Батурина ул, 33</t>
  </si>
  <si>
    <t>Владимир г, Безыменского ул, 6</t>
  </si>
  <si>
    <t>Владимир г, Белоконской ул, 16</t>
  </si>
  <si>
    <t>Владимир г, Верхняя Дуброва ул, 13</t>
  </si>
  <si>
    <t>Владимир г, Верхняя Дуброва ул, 22А</t>
  </si>
  <si>
    <t>Владимир г, Верхняя Дуброва ул, 28</t>
  </si>
  <si>
    <t>Владимир г, Верхняя Дуброва ул, 28Б</t>
  </si>
  <si>
    <t>Владимир г, Верхняя Дуброва ул, 30</t>
  </si>
  <si>
    <t>Владимир г, Верхняя Дуброва ул, 34</t>
  </si>
  <si>
    <t>Владимир г, Верхняя Дуброва ул, 36</t>
  </si>
  <si>
    <t>Владимир г, Верхняя Дуброва ул, 9</t>
  </si>
  <si>
    <t>Владимир г, Горького ул, 113</t>
  </si>
  <si>
    <t>Владимир г, Горького ул, 131</t>
  </si>
  <si>
    <t>Владимир г, Горького ул, 85А</t>
  </si>
  <si>
    <t>Владимир г, Добросельская ул, 165</t>
  </si>
  <si>
    <t>Владимир г, Добросельская ул, 199а</t>
  </si>
  <si>
    <t>Владимир г, Егорова ул, 1а</t>
  </si>
  <si>
    <t>Владимир г, Завадского ул, 9Б</t>
  </si>
  <si>
    <t>Владимир г, Кирова ул, 22</t>
  </si>
  <si>
    <t>Владимир г, Комиссарова ул, 26</t>
  </si>
  <si>
    <t>Владимир г, Комиссарова ул, 28</t>
  </si>
  <si>
    <t>Владимир г, Комиссарова ул, 7</t>
  </si>
  <si>
    <t>Владимир г, Комиссарова ул, 8</t>
  </si>
  <si>
    <t>Владимир г, Красноармейская ул, 46</t>
  </si>
  <si>
    <t>Владимир г, Ленина пр-кт, 39</t>
  </si>
  <si>
    <t>Владимир г, Лакина ул, 153А</t>
  </si>
  <si>
    <t>Владимир г, Лакина ул, 185</t>
  </si>
  <si>
    <t>Владимир г, Нижняя Дуброва ул, 26</t>
  </si>
  <si>
    <t>Владимир г, Ново-Ямская ул, 2А</t>
  </si>
  <si>
    <t>Владимир г, Растопчина ул, 19</t>
  </si>
  <si>
    <t>Владимир г, Растопчина ул, 29</t>
  </si>
  <si>
    <t>Владимир г, Растопчина ул, 35</t>
  </si>
  <si>
    <t>Владимир г, Растопчина ул, 49а</t>
  </si>
  <si>
    <t>Владимир г, Соколова-Соколенка ул, 21</t>
  </si>
  <si>
    <t>Владимир г, Соколова-Соколенка ул, 6в</t>
  </si>
  <si>
    <t>Владимир г, Строителей пр-кт, 21</t>
  </si>
  <si>
    <t>Владимир г, Суздальский пр-кт, 26</t>
  </si>
  <si>
    <t>Владимир г, Университетская ул, 7</t>
  </si>
  <si>
    <t>Владимир г, Университетская ул, 9</t>
  </si>
  <si>
    <t>Владимир г, Усти-на-Лабе ул, 1</t>
  </si>
  <si>
    <t>Владимир г, Усти-на-Лабе ул, 36</t>
  </si>
  <si>
    <t>Владимир г, Юбилейная ул, 16А</t>
  </si>
  <si>
    <t>Ковров г, Зои Космодемьянской ул, 1/10</t>
  </si>
  <si>
    <t>Кольчугино г, 3 Интернационала ул, 53</t>
  </si>
  <si>
    <t>Муром г, Трудовая ул, 33</t>
  </si>
  <si>
    <t>Муром г, Кленовая ул, 12 корп. 2</t>
  </si>
  <si>
    <t>Муром г, Щербакова ул, 12</t>
  </si>
  <si>
    <t>Кольчугино г, Московская ул, 56</t>
  </si>
  <si>
    <t>Владимир г, Университетская ул, 8</t>
  </si>
  <si>
    <t>Владимир г, Нижняя Дуброва ул, 37</t>
  </si>
  <si>
    <t>Владимир г, Усти-на-Лабе ул, 16</t>
  </si>
  <si>
    <t>Владимир г, Егорова ул, 10б</t>
  </si>
  <si>
    <t>Владимир г, Василисина ул, 8</t>
  </si>
  <si>
    <t>Владимир г, Безыменского ул, 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</si>
</sst>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/>
    </xf>
    <xf numFmtId="14" fontId="0" fillId="0" borderId="0" xfId="0" applyNumberFormat="1" applyFill="1"/>
    <xf numFmtId="0" fontId="1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4"/>
  <sheetViews>
    <sheetView tabSelected="1" topLeftCell="A43" zoomScaleNormal="100" workbookViewId="0">
      <selection activeCell="I64" sqref="I64"/>
    </sheetView>
  </sheetViews>
  <sheetFormatPr defaultRowHeight="15" outlineLevelCol="1" x14ac:dyDescent="0.25"/>
  <cols>
    <col min="1" max="1" width="9.42578125" bestFit="1" customWidth="1"/>
    <col min="2" max="2" width="46.140625" bestFit="1" customWidth="1"/>
    <col min="3" max="3" width="39" hidden="1" customWidth="1" outlineLevel="1"/>
    <col min="4" max="4" width="9.5703125" customWidth="1" collapsed="1"/>
    <col min="5" max="5" width="7.42578125" style="4" customWidth="1"/>
    <col min="6" max="6" width="12" bestFit="1" customWidth="1"/>
    <col min="7" max="7" width="11.85546875" customWidth="1"/>
    <col min="8" max="8" width="14.140625" customWidth="1"/>
    <col min="9" max="9" width="14.85546875" customWidth="1"/>
    <col min="10" max="10" width="15.140625" customWidth="1"/>
    <col min="11" max="11" width="12.5703125" bestFit="1" customWidth="1"/>
    <col min="12" max="12" width="11.5703125" bestFit="1" customWidth="1"/>
    <col min="13" max="13" width="12.140625" customWidth="1"/>
    <col min="14" max="14" width="13" customWidth="1"/>
    <col min="15" max="15" width="11.85546875" customWidth="1"/>
    <col min="16" max="17" width="11.5703125" customWidth="1"/>
    <col min="18" max="18" width="11.28515625" customWidth="1"/>
    <col min="19" max="19" width="11.140625" bestFit="1" customWidth="1"/>
  </cols>
  <sheetData>
    <row r="2" spans="1:19" ht="23.25" customHeight="1" x14ac:dyDescent="0.25">
      <c r="A2" s="5" t="s">
        <v>0</v>
      </c>
      <c r="B2" s="5" t="s">
        <v>1</v>
      </c>
      <c r="C2" s="5" t="s">
        <v>3</v>
      </c>
      <c r="D2" s="5" t="s">
        <v>2</v>
      </c>
      <c r="E2" s="5" t="s">
        <v>12</v>
      </c>
      <c r="F2" s="7" t="s">
        <v>4</v>
      </c>
      <c r="G2" s="8"/>
      <c r="H2" s="8"/>
      <c r="I2" s="8"/>
      <c r="J2" s="8"/>
      <c r="K2" s="8"/>
      <c r="L2" s="9"/>
      <c r="M2" s="7" t="s">
        <v>5</v>
      </c>
      <c r="N2" s="10"/>
      <c r="O2" s="10"/>
      <c r="P2" s="10"/>
      <c r="Q2" s="10"/>
      <c r="R2" s="9"/>
    </row>
    <row r="3" spans="1:19" ht="116.25" customHeight="1" x14ac:dyDescent="0.25">
      <c r="A3" s="6"/>
      <c r="B3" s="6"/>
      <c r="C3" s="6"/>
      <c r="D3" s="6"/>
      <c r="E3" s="6"/>
      <c r="F3" s="2" t="s">
        <v>13</v>
      </c>
      <c r="G3" s="2" t="s">
        <v>14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15</v>
      </c>
      <c r="M3" s="2" t="s">
        <v>10</v>
      </c>
      <c r="N3" s="2" t="s">
        <v>6</v>
      </c>
      <c r="O3" s="2" t="s">
        <v>7</v>
      </c>
      <c r="P3" s="2" t="s">
        <v>8</v>
      </c>
      <c r="Q3" s="2" t="s">
        <v>9</v>
      </c>
      <c r="R3" s="2" t="s">
        <v>11</v>
      </c>
    </row>
    <row r="4" spans="1:19" s="13" customFormat="1" x14ac:dyDescent="0.25">
      <c r="A4" s="11">
        <v>1</v>
      </c>
      <c r="B4" s="12" t="s">
        <v>20</v>
      </c>
      <c r="D4" s="11">
        <v>10</v>
      </c>
      <c r="E4" s="14">
        <v>3</v>
      </c>
      <c r="F4" s="15">
        <v>45408</v>
      </c>
      <c r="G4" s="15">
        <v>45439</v>
      </c>
      <c r="H4" s="15">
        <v>45460</v>
      </c>
      <c r="I4" s="15">
        <v>45470</v>
      </c>
      <c r="J4" s="15">
        <v>45499</v>
      </c>
      <c r="K4" s="15">
        <v>45516</v>
      </c>
      <c r="L4" s="15">
        <v>45530</v>
      </c>
      <c r="M4" s="15">
        <v>45537</v>
      </c>
      <c r="N4" s="15">
        <f>M4+5</f>
        <v>45542</v>
      </c>
      <c r="O4" s="15">
        <f>P4-5</f>
        <v>45592</v>
      </c>
      <c r="P4" s="15">
        <f>Q4-10</f>
        <v>45597</v>
      </c>
      <c r="Q4" s="15">
        <f>R4-5</f>
        <v>45607</v>
      </c>
      <c r="R4" s="15">
        <f>M4+75</f>
        <v>45612</v>
      </c>
      <c r="S4" s="16"/>
    </row>
    <row r="5" spans="1:19" s="13" customFormat="1" x14ac:dyDescent="0.25">
      <c r="A5" s="11">
        <v>2</v>
      </c>
      <c r="B5" s="17" t="s">
        <v>21</v>
      </c>
      <c r="D5" s="11">
        <v>10</v>
      </c>
      <c r="E5" s="11">
        <v>2</v>
      </c>
      <c r="F5" s="15">
        <v>45408</v>
      </c>
      <c r="G5" s="15">
        <v>45439</v>
      </c>
      <c r="H5" s="15">
        <v>45460</v>
      </c>
      <c r="I5" s="15">
        <v>45470</v>
      </c>
      <c r="J5" s="15">
        <v>45499</v>
      </c>
      <c r="K5" s="15">
        <v>45516</v>
      </c>
      <c r="L5" s="15">
        <v>45530</v>
      </c>
      <c r="M5" s="15">
        <v>45488</v>
      </c>
      <c r="N5" s="15">
        <f>M5+5</f>
        <v>45493</v>
      </c>
      <c r="O5" s="15">
        <f>P5-5</f>
        <v>45541</v>
      </c>
      <c r="P5" s="15">
        <f>Q5-7</f>
        <v>45546</v>
      </c>
      <c r="Q5" s="15">
        <f>R5-5</f>
        <v>45553</v>
      </c>
      <c r="R5" s="15">
        <f>M5+70</f>
        <v>45558</v>
      </c>
    </row>
    <row r="6" spans="1:19" s="13" customFormat="1" x14ac:dyDescent="0.25">
      <c r="A6" s="11">
        <v>3</v>
      </c>
      <c r="B6" s="17" t="s">
        <v>22</v>
      </c>
      <c r="D6" s="11">
        <v>9</v>
      </c>
      <c r="E6" s="11">
        <v>4</v>
      </c>
      <c r="F6" s="15">
        <v>45408</v>
      </c>
      <c r="G6" s="15">
        <v>45439</v>
      </c>
      <c r="H6" s="15">
        <v>45460</v>
      </c>
      <c r="I6" s="15">
        <v>45470</v>
      </c>
      <c r="J6" s="15">
        <v>45499</v>
      </c>
      <c r="K6" s="15">
        <v>45516</v>
      </c>
      <c r="L6" s="15">
        <v>45530</v>
      </c>
      <c r="M6" s="15">
        <v>45429</v>
      </c>
      <c r="N6" s="15">
        <f>M6+5</f>
        <v>45434</v>
      </c>
      <c r="O6" s="15">
        <f>P6-5</f>
        <v>45487</v>
      </c>
      <c r="P6" s="15">
        <f>Q6-7</f>
        <v>45492</v>
      </c>
      <c r="Q6" s="15">
        <f>R6-5</f>
        <v>45499</v>
      </c>
      <c r="R6" s="15">
        <v>45504</v>
      </c>
    </row>
    <row r="7" spans="1:19" s="13" customFormat="1" x14ac:dyDescent="0.25">
      <c r="A7" s="11">
        <v>4</v>
      </c>
      <c r="B7" s="17" t="s">
        <v>23</v>
      </c>
      <c r="D7" s="11">
        <v>12</v>
      </c>
      <c r="E7" s="11">
        <v>2</v>
      </c>
      <c r="F7" s="15">
        <v>45408</v>
      </c>
      <c r="G7" s="15">
        <v>45439</v>
      </c>
      <c r="H7" s="15">
        <v>45460</v>
      </c>
      <c r="I7" s="15">
        <v>45470</v>
      </c>
      <c r="J7" s="15">
        <v>45499</v>
      </c>
      <c r="K7" s="15">
        <v>45516</v>
      </c>
      <c r="L7" s="15">
        <v>45530</v>
      </c>
      <c r="M7" s="15">
        <v>45442</v>
      </c>
      <c r="N7" s="15">
        <f t="shared" ref="N7:N14" si="0">M7+5</f>
        <v>45447</v>
      </c>
      <c r="O7" s="15">
        <f t="shared" ref="O7:O11" si="1">P7-5</f>
        <v>45499</v>
      </c>
      <c r="P7" s="15">
        <f t="shared" ref="P7:P11" si="2">Q7-7</f>
        <v>45504</v>
      </c>
      <c r="Q7" s="15">
        <f t="shared" ref="Q7:Q11" si="3">R7-5</f>
        <v>45511</v>
      </c>
      <c r="R7" s="15">
        <v>45516</v>
      </c>
    </row>
    <row r="8" spans="1:19" s="13" customFormat="1" x14ac:dyDescent="0.25">
      <c r="A8" s="11">
        <v>5</v>
      </c>
      <c r="B8" s="17" t="s">
        <v>24</v>
      </c>
      <c r="D8" s="11">
        <v>13</v>
      </c>
      <c r="E8" s="11">
        <v>2</v>
      </c>
      <c r="F8" s="15">
        <v>45408</v>
      </c>
      <c r="G8" s="15">
        <v>45439</v>
      </c>
      <c r="H8" s="15">
        <v>45460</v>
      </c>
      <c r="I8" s="15">
        <v>45470</v>
      </c>
      <c r="J8" s="15">
        <v>45499</v>
      </c>
      <c r="K8" s="15">
        <v>45516</v>
      </c>
      <c r="L8" s="15">
        <v>45530</v>
      </c>
      <c r="M8" s="15">
        <v>45441</v>
      </c>
      <c r="N8" s="15">
        <f t="shared" si="0"/>
        <v>45446</v>
      </c>
      <c r="O8" s="15">
        <f t="shared" si="1"/>
        <v>45498</v>
      </c>
      <c r="P8" s="15">
        <f t="shared" si="2"/>
        <v>45503</v>
      </c>
      <c r="Q8" s="15">
        <f t="shared" si="3"/>
        <v>45510</v>
      </c>
      <c r="R8" s="15">
        <v>45515</v>
      </c>
    </row>
    <row r="9" spans="1:19" s="13" customFormat="1" x14ac:dyDescent="0.25">
      <c r="A9" s="11">
        <v>6</v>
      </c>
      <c r="B9" s="17" t="s">
        <v>25</v>
      </c>
      <c r="D9" s="11">
        <v>9</v>
      </c>
      <c r="E9" s="11">
        <v>6</v>
      </c>
      <c r="F9" s="15">
        <v>45408</v>
      </c>
      <c r="G9" s="15">
        <v>45439</v>
      </c>
      <c r="H9" s="15">
        <v>45460</v>
      </c>
      <c r="I9" s="15">
        <v>45470</v>
      </c>
      <c r="J9" s="15">
        <v>45499</v>
      </c>
      <c r="K9" s="15">
        <v>45516</v>
      </c>
      <c r="L9" s="15">
        <v>45530</v>
      </c>
      <c r="M9" s="15">
        <v>45437</v>
      </c>
      <c r="N9" s="15">
        <f t="shared" si="0"/>
        <v>45442</v>
      </c>
      <c r="O9" s="15">
        <f t="shared" si="1"/>
        <v>45494</v>
      </c>
      <c r="P9" s="15">
        <f t="shared" si="2"/>
        <v>45499</v>
      </c>
      <c r="Q9" s="15">
        <f t="shared" si="3"/>
        <v>45506</v>
      </c>
      <c r="R9" s="15">
        <v>45511</v>
      </c>
    </row>
    <row r="10" spans="1:19" s="13" customFormat="1" x14ac:dyDescent="0.25">
      <c r="A10" s="11">
        <v>7</v>
      </c>
      <c r="B10" s="17" t="s">
        <v>26</v>
      </c>
      <c r="D10" s="11">
        <v>9</v>
      </c>
      <c r="E10" s="11">
        <v>1</v>
      </c>
      <c r="F10" s="15">
        <v>45408</v>
      </c>
      <c r="G10" s="15">
        <v>45439</v>
      </c>
      <c r="H10" s="15">
        <v>45460</v>
      </c>
      <c r="I10" s="15">
        <v>45470</v>
      </c>
      <c r="J10" s="15">
        <v>45499</v>
      </c>
      <c r="K10" s="15">
        <v>45516</v>
      </c>
      <c r="L10" s="15">
        <v>45530</v>
      </c>
      <c r="M10" s="15">
        <v>45488</v>
      </c>
      <c r="N10" s="15">
        <f t="shared" si="0"/>
        <v>45493</v>
      </c>
      <c r="O10" s="15">
        <f t="shared" si="1"/>
        <v>45536</v>
      </c>
      <c r="P10" s="15">
        <f t="shared" si="2"/>
        <v>45541</v>
      </c>
      <c r="Q10" s="15">
        <f t="shared" si="3"/>
        <v>45548</v>
      </c>
      <c r="R10" s="15">
        <f>M10+65</f>
        <v>45553</v>
      </c>
    </row>
    <row r="11" spans="1:19" s="13" customFormat="1" x14ac:dyDescent="0.25">
      <c r="A11" s="11">
        <v>8</v>
      </c>
      <c r="B11" s="17" t="s">
        <v>27</v>
      </c>
      <c r="D11" s="11">
        <v>9</v>
      </c>
      <c r="E11" s="11">
        <v>1</v>
      </c>
      <c r="F11" s="15">
        <v>45408</v>
      </c>
      <c r="G11" s="15">
        <v>45439</v>
      </c>
      <c r="H11" s="15">
        <v>45460</v>
      </c>
      <c r="I11" s="15">
        <v>45470</v>
      </c>
      <c r="J11" s="15">
        <v>45499</v>
      </c>
      <c r="K11" s="15">
        <v>45516</v>
      </c>
      <c r="L11" s="15">
        <v>45530</v>
      </c>
      <c r="M11" s="15">
        <v>45488</v>
      </c>
      <c r="N11" s="15">
        <f t="shared" si="0"/>
        <v>45493</v>
      </c>
      <c r="O11" s="15">
        <f t="shared" si="1"/>
        <v>45536</v>
      </c>
      <c r="P11" s="15">
        <f t="shared" si="2"/>
        <v>45541</v>
      </c>
      <c r="Q11" s="15">
        <f t="shared" si="3"/>
        <v>45548</v>
      </c>
      <c r="R11" s="15">
        <f>M11+65</f>
        <v>45553</v>
      </c>
    </row>
    <row r="12" spans="1:19" s="13" customFormat="1" x14ac:dyDescent="0.25">
      <c r="A12" s="11">
        <v>9</v>
      </c>
      <c r="B12" s="17" t="s">
        <v>28</v>
      </c>
      <c r="D12" s="11">
        <v>9</v>
      </c>
      <c r="E12" s="11">
        <v>5</v>
      </c>
      <c r="F12" s="15">
        <v>45408</v>
      </c>
      <c r="G12" s="15">
        <v>45439</v>
      </c>
      <c r="H12" s="15">
        <v>45460</v>
      </c>
      <c r="I12" s="15">
        <v>45470</v>
      </c>
      <c r="J12" s="15">
        <v>45499</v>
      </c>
      <c r="K12" s="15">
        <v>45516</v>
      </c>
      <c r="L12" s="15">
        <v>45530</v>
      </c>
      <c r="M12" s="15">
        <v>45437</v>
      </c>
      <c r="N12" s="15">
        <f>M12+5</f>
        <v>45442</v>
      </c>
      <c r="O12" s="15">
        <f>P12-5</f>
        <v>45494</v>
      </c>
      <c r="P12" s="15">
        <f>Q12-7</f>
        <v>45499</v>
      </c>
      <c r="Q12" s="15">
        <f>R12-5</f>
        <v>45506</v>
      </c>
      <c r="R12" s="15">
        <v>45511</v>
      </c>
    </row>
    <row r="13" spans="1:19" s="13" customFormat="1" x14ac:dyDescent="0.25">
      <c r="A13" s="11">
        <v>10</v>
      </c>
      <c r="B13" s="17" t="s">
        <v>29</v>
      </c>
      <c r="D13" s="11">
        <v>9</v>
      </c>
      <c r="E13" s="11">
        <v>3</v>
      </c>
      <c r="F13" s="15">
        <v>45408</v>
      </c>
      <c r="G13" s="15">
        <v>45439</v>
      </c>
      <c r="H13" s="15">
        <v>45460</v>
      </c>
      <c r="I13" s="15">
        <v>45470</v>
      </c>
      <c r="J13" s="15">
        <v>45499</v>
      </c>
      <c r="K13" s="15">
        <v>45516</v>
      </c>
      <c r="L13" s="15">
        <v>45530</v>
      </c>
      <c r="M13" s="15">
        <v>45437</v>
      </c>
      <c r="N13" s="15">
        <f>M13+5</f>
        <v>45442</v>
      </c>
      <c r="O13" s="15">
        <f>P13-5</f>
        <v>45494</v>
      </c>
      <c r="P13" s="15">
        <f>Q13-7</f>
        <v>45499</v>
      </c>
      <c r="Q13" s="15">
        <f>R13-5</f>
        <v>45506</v>
      </c>
      <c r="R13" s="15">
        <v>45511</v>
      </c>
    </row>
    <row r="14" spans="1:19" s="13" customFormat="1" x14ac:dyDescent="0.25">
      <c r="A14" s="11">
        <v>11</v>
      </c>
      <c r="B14" s="17" t="s">
        <v>30</v>
      </c>
      <c r="D14" s="11">
        <v>9</v>
      </c>
      <c r="E14" s="11">
        <v>2</v>
      </c>
      <c r="F14" s="15">
        <v>45408</v>
      </c>
      <c r="G14" s="15">
        <v>45439</v>
      </c>
      <c r="H14" s="15">
        <v>45460</v>
      </c>
      <c r="I14" s="15">
        <v>45470</v>
      </c>
      <c r="J14" s="15">
        <v>45499</v>
      </c>
      <c r="K14" s="15">
        <v>45516</v>
      </c>
      <c r="L14" s="15">
        <v>45530</v>
      </c>
      <c r="M14" s="15">
        <v>45488</v>
      </c>
      <c r="N14" s="15">
        <f t="shared" si="0"/>
        <v>45493</v>
      </c>
      <c r="O14" s="15">
        <f t="shared" ref="O14" si="4">P14-5</f>
        <v>45536</v>
      </c>
      <c r="P14" s="15">
        <f t="shared" ref="P14" si="5">Q14-7</f>
        <v>45541</v>
      </c>
      <c r="Q14" s="15">
        <f t="shared" ref="Q14" si="6">R14-5</f>
        <v>45548</v>
      </c>
      <c r="R14" s="15">
        <f>M14+65</f>
        <v>45553</v>
      </c>
    </row>
    <row r="15" spans="1:19" s="13" customFormat="1" x14ac:dyDescent="0.25">
      <c r="A15" s="11">
        <v>12</v>
      </c>
      <c r="B15" s="17" t="s">
        <v>31</v>
      </c>
      <c r="D15" s="11">
        <v>13</v>
      </c>
      <c r="E15" s="11">
        <v>2</v>
      </c>
      <c r="F15" s="15">
        <v>45408</v>
      </c>
      <c r="G15" s="15">
        <v>45439</v>
      </c>
      <c r="H15" s="15">
        <v>45460</v>
      </c>
      <c r="I15" s="15">
        <v>45470</v>
      </c>
      <c r="J15" s="15">
        <v>45499</v>
      </c>
      <c r="K15" s="15">
        <v>45516</v>
      </c>
      <c r="L15" s="15">
        <v>45530</v>
      </c>
      <c r="M15" s="15">
        <v>45441</v>
      </c>
      <c r="N15" s="15">
        <f t="shared" ref="N15:N24" si="7">M15+5</f>
        <v>45446</v>
      </c>
      <c r="O15" s="15">
        <f t="shared" ref="O15:O24" si="8">P15-5</f>
        <v>45863</v>
      </c>
      <c r="P15" s="15">
        <f t="shared" ref="P15:P22" si="9">Q15-7</f>
        <v>45868</v>
      </c>
      <c r="Q15" s="15">
        <f t="shared" ref="Q15:Q24" si="10">R15-5</f>
        <v>45875</v>
      </c>
      <c r="R15" s="15">
        <v>45880</v>
      </c>
    </row>
    <row r="16" spans="1:19" s="13" customFormat="1" x14ac:dyDescent="0.25">
      <c r="A16" s="11">
        <v>13</v>
      </c>
      <c r="B16" s="17" t="s">
        <v>32</v>
      </c>
      <c r="D16" s="11">
        <v>9</v>
      </c>
      <c r="E16" s="11">
        <v>3</v>
      </c>
      <c r="F16" s="15">
        <v>45408</v>
      </c>
      <c r="G16" s="15">
        <v>45439</v>
      </c>
      <c r="H16" s="15">
        <v>45460</v>
      </c>
      <c r="I16" s="15">
        <v>45470</v>
      </c>
      <c r="J16" s="15">
        <v>45499</v>
      </c>
      <c r="K16" s="15">
        <v>45516</v>
      </c>
      <c r="L16" s="15">
        <v>45530</v>
      </c>
      <c r="M16" s="15">
        <v>45440</v>
      </c>
      <c r="N16" s="15">
        <f t="shared" si="7"/>
        <v>45445</v>
      </c>
      <c r="O16" s="15">
        <f t="shared" si="8"/>
        <v>45497</v>
      </c>
      <c r="P16" s="15">
        <f t="shared" si="9"/>
        <v>45502</v>
      </c>
      <c r="Q16" s="15">
        <f t="shared" si="10"/>
        <v>45509</v>
      </c>
      <c r="R16" s="15">
        <v>45514</v>
      </c>
    </row>
    <row r="17" spans="1:18" s="13" customFormat="1" x14ac:dyDescent="0.25">
      <c r="A17" s="11">
        <v>14</v>
      </c>
      <c r="B17" s="17" t="s">
        <v>33</v>
      </c>
      <c r="D17" s="11">
        <v>9</v>
      </c>
      <c r="E17" s="11">
        <v>6</v>
      </c>
      <c r="F17" s="15">
        <v>45408</v>
      </c>
      <c r="G17" s="15">
        <v>45439</v>
      </c>
      <c r="H17" s="15">
        <v>45460</v>
      </c>
      <c r="I17" s="15">
        <v>45470</v>
      </c>
      <c r="J17" s="15">
        <v>45499</v>
      </c>
      <c r="K17" s="15">
        <v>45516</v>
      </c>
      <c r="L17" s="15">
        <v>45530</v>
      </c>
      <c r="M17" s="15">
        <v>45491</v>
      </c>
      <c r="N17" s="15">
        <f t="shared" si="7"/>
        <v>45496</v>
      </c>
      <c r="O17" s="15">
        <f t="shared" si="8"/>
        <v>45549</v>
      </c>
      <c r="P17" s="15">
        <f t="shared" si="9"/>
        <v>45554</v>
      </c>
      <c r="Q17" s="15">
        <f t="shared" si="10"/>
        <v>45561</v>
      </c>
      <c r="R17" s="15">
        <f>M17+75</f>
        <v>45566</v>
      </c>
    </row>
    <row r="18" spans="1:18" s="13" customFormat="1" x14ac:dyDescent="0.25">
      <c r="A18" s="11">
        <v>15</v>
      </c>
      <c r="B18" s="17" t="s">
        <v>34</v>
      </c>
      <c r="D18" s="11">
        <v>9</v>
      </c>
      <c r="E18" s="11">
        <v>1</v>
      </c>
      <c r="F18" s="15">
        <v>45408</v>
      </c>
      <c r="G18" s="15">
        <v>45439</v>
      </c>
      <c r="H18" s="15">
        <v>45460</v>
      </c>
      <c r="I18" s="15">
        <v>45470</v>
      </c>
      <c r="J18" s="15">
        <v>45499</v>
      </c>
      <c r="K18" s="15">
        <v>45516</v>
      </c>
      <c r="L18" s="15">
        <v>45530</v>
      </c>
      <c r="M18" s="15">
        <v>45491</v>
      </c>
      <c r="N18" s="15">
        <f t="shared" si="7"/>
        <v>45496</v>
      </c>
      <c r="O18" s="15">
        <f t="shared" si="8"/>
        <v>45549</v>
      </c>
      <c r="P18" s="15">
        <f t="shared" si="9"/>
        <v>45554</v>
      </c>
      <c r="Q18" s="15">
        <f t="shared" si="10"/>
        <v>45561</v>
      </c>
      <c r="R18" s="15">
        <f>M18+75</f>
        <v>45566</v>
      </c>
    </row>
    <row r="19" spans="1:18" s="13" customFormat="1" x14ac:dyDescent="0.25">
      <c r="A19" s="11">
        <v>16</v>
      </c>
      <c r="B19" s="17" t="s">
        <v>35</v>
      </c>
      <c r="D19" s="11">
        <v>9</v>
      </c>
      <c r="E19" s="11">
        <v>8</v>
      </c>
      <c r="F19" s="15">
        <v>45408</v>
      </c>
      <c r="G19" s="15">
        <v>45439</v>
      </c>
      <c r="H19" s="15">
        <v>45460</v>
      </c>
      <c r="I19" s="15">
        <v>45470</v>
      </c>
      <c r="J19" s="15">
        <v>45499</v>
      </c>
      <c r="K19" s="15">
        <v>45516</v>
      </c>
      <c r="L19" s="15">
        <v>45530</v>
      </c>
      <c r="M19" s="15">
        <v>45438</v>
      </c>
      <c r="N19" s="15">
        <f t="shared" si="7"/>
        <v>45443</v>
      </c>
      <c r="O19" s="15">
        <f t="shared" si="8"/>
        <v>45495</v>
      </c>
      <c r="P19" s="15">
        <f t="shared" si="9"/>
        <v>45500</v>
      </c>
      <c r="Q19" s="15">
        <f t="shared" si="10"/>
        <v>45507</v>
      </c>
      <c r="R19" s="15">
        <v>45512</v>
      </c>
    </row>
    <row r="20" spans="1:18" s="13" customFormat="1" x14ac:dyDescent="0.25">
      <c r="A20" s="11">
        <v>17</v>
      </c>
      <c r="B20" s="17" t="s">
        <v>36</v>
      </c>
      <c r="D20" s="11">
        <v>9</v>
      </c>
      <c r="E20" s="11">
        <v>3</v>
      </c>
      <c r="F20" s="15">
        <v>45408</v>
      </c>
      <c r="G20" s="15">
        <v>45439</v>
      </c>
      <c r="H20" s="15">
        <v>45460</v>
      </c>
      <c r="I20" s="15">
        <v>45470</v>
      </c>
      <c r="J20" s="15">
        <v>45499</v>
      </c>
      <c r="K20" s="15">
        <v>45516</v>
      </c>
      <c r="L20" s="15">
        <v>45530</v>
      </c>
      <c r="M20" s="15">
        <v>45491</v>
      </c>
      <c r="N20" s="15">
        <f t="shared" si="7"/>
        <v>45496</v>
      </c>
      <c r="O20" s="15">
        <f t="shared" si="8"/>
        <v>45549</v>
      </c>
      <c r="P20" s="15">
        <f t="shared" si="9"/>
        <v>45554</v>
      </c>
      <c r="Q20" s="15">
        <f t="shared" si="10"/>
        <v>45561</v>
      </c>
      <c r="R20" s="15">
        <f>M20+75</f>
        <v>45566</v>
      </c>
    </row>
    <row r="21" spans="1:18" s="13" customFormat="1" x14ac:dyDescent="0.25">
      <c r="A21" s="11">
        <v>18</v>
      </c>
      <c r="B21" s="17" t="s">
        <v>37</v>
      </c>
      <c r="D21" s="11">
        <v>14</v>
      </c>
      <c r="E21" s="11">
        <v>1</v>
      </c>
      <c r="F21" s="15">
        <v>45408</v>
      </c>
      <c r="G21" s="15">
        <v>45439</v>
      </c>
      <c r="H21" s="15">
        <v>45460</v>
      </c>
      <c r="I21" s="15">
        <v>45470</v>
      </c>
      <c r="J21" s="15">
        <v>45499</v>
      </c>
      <c r="K21" s="15">
        <v>45516</v>
      </c>
      <c r="L21" s="15">
        <v>45530</v>
      </c>
      <c r="M21" s="15">
        <v>45493</v>
      </c>
      <c r="N21" s="15">
        <f t="shared" si="7"/>
        <v>45498</v>
      </c>
      <c r="O21" s="15">
        <f t="shared" si="8"/>
        <v>45556</v>
      </c>
      <c r="P21" s="15">
        <f t="shared" si="9"/>
        <v>45561</v>
      </c>
      <c r="Q21" s="15">
        <f t="shared" si="10"/>
        <v>45568</v>
      </c>
      <c r="R21" s="15">
        <f>M21+80</f>
        <v>45573</v>
      </c>
    </row>
    <row r="22" spans="1:18" s="13" customFormat="1" x14ac:dyDescent="0.25">
      <c r="A22" s="11">
        <v>19</v>
      </c>
      <c r="B22" s="17" t="s">
        <v>38</v>
      </c>
      <c r="D22" s="11">
        <v>9</v>
      </c>
      <c r="E22" s="11">
        <v>1</v>
      </c>
      <c r="F22" s="15">
        <v>45408</v>
      </c>
      <c r="G22" s="15">
        <v>45439</v>
      </c>
      <c r="H22" s="15">
        <v>45460</v>
      </c>
      <c r="I22" s="15">
        <v>45470</v>
      </c>
      <c r="J22" s="15">
        <v>45499</v>
      </c>
      <c r="K22" s="15">
        <v>45516</v>
      </c>
      <c r="L22" s="15">
        <v>45530</v>
      </c>
      <c r="M22" s="15">
        <v>45493</v>
      </c>
      <c r="N22" s="15">
        <f t="shared" si="7"/>
        <v>45498</v>
      </c>
      <c r="O22" s="15">
        <f t="shared" si="8"/>
        <v>45541</v>
      </c>
      <c r="P22" s="15">
        <f t="shared" si="9"/>
        <v>45546</v>
      </c>
      <c r="Q22" s="15">
        <f t="shared" si="10"/>
        <v>45553</v>
      </c>
      <c r="R22" s="15">
        <f>M22+65</f>
        <v>45558</v>
      </c>
    </row>
    <row r="23" spans="1:18" s="13" customFormat="1" x14ac:dyDescent="0.25">
      <c r="A23" s="11">
        <v>20</v>
      </c>
      <c r="B23" s="17" t="s">
        <v>39</v>
      </c>
      <c r="D23" s="11">
        <v>10</v>
      </c>
      <c r="E23" s="11">
        <v>3</v>
      </c>
      <c r="F23" s="15">
        <v>45408</v>
      </c>
      <c r="G23" s="15">
        <v>45439</v>
      </c>
      <c r="H23" s="15">
        <v>45460</v>
      </c>
      <c r="I23" s="15">
        <v>45470</v>
      </c>
      <c r="J23" s="15">
        <v>45499</v>
      </c>
      <c r="K23" s="15">
        <v>45516</v>
      </c>
      <c r="L23" s="15">
        <v>45530</v>
      </c>
      <c r="M23" s="15">
        <v>45493</v>
      </c>
      <c r="N23" s="15">
        <f t="shared" si="7"/>
        <v>45498</v>
      </c>
      <c r="O23" s="15">
        <f t="shared" si="8"/>
        <v>45543</v>
      </c>
      <c r="P23" s="15">
        <f>Q23-10</f>
        <v>45548</v>
      </c>
      <c r="Q23" s="15">
        <f t="shared" si="10"/>
        <v>45558</v>
      </c>
      <c r="R23" s="15">
        <f>M23+70</f>
        <v>45563</v>
      </c>
    </row>
    <row r="24" spans="1:18" s="13" customFormat="1" x14ac:dyDescent="0.25">
      <c r="A24" s="11">
        <v>21</v>
      </c>
      <c r="B24" s="17" t="s">
        <v>40</v>
      </c>
      <c r="D24" s="11">
        <v>8</v>
      </c>
      <c r="E24" s="11">
        <v>1</v>
      </c>
      <c r="F24" s="15">
        <v>45408</v>
      </c>
      <c r="G24" s="15">
        <v>45439</v>
      </c>
      <c r="H24" s="15">
        <v>45460</v>
      </c>
      <c r="I24" s="15">
        <v>45470</v>
      </c>
      <c r="J24" s="15">
        <v>45499</v>
      </c>
      <c r="K24" s="15">
        <v>45516</v>
      </c>
      <c r="L24" s="15">
        <v>45530</v>
      </c>
      <c r="M24" s="15">
        <v>45442</v>
      </c>
      <c r="N24" s="15">
        <f t="shared" si="7"/>
        <v>45447</v>
      </c>
      <c r="O24" s="15">
        <f t="shared" si="8"/>
        <v>45499</v>
      </c>
      <c r="P24" s="15">
        <f>Q24-7</f>
        <v>45504</v>
      </c>
      <c r="Q24" s="15">
        <f t="shared" si="10"/>
        <v>45511</v>
      </c>
      <c r="R24" s="15">
        <v>45516</v>
      </c>
    </row>
    <row r="25" spans="1:18" s="13" customFormat="1" x14ac:dyDescent="0.25">
      <c r="A25" s="11">
        <v>22</v>
      </c>
      <c r="B25" s="17" t="s">
        <v>41</v>
      </c>
      <c r="D25" s="11">
        <v>12</v>
      </c>
      <c r="E25" s="11">
        <v>3</v>
      </c>
      <c r="F25" s="15">
        <v>45408</v>
      </c>
      <c r="G25" s="15">
        <v>45439</v>
      </c>
      <c r="H25" s="15">
        <v>45460</v>
      </c>
      <c r="I25" s="15">
        <v>45470</v>
      </c>
      <c r="J25" s="15">
        <v>45499</v>
      </c>
      <c r="K25" s="15">
        <v>45516</v>
      </c>
      <c r="L25" s="15">
        <v>45530</v>
      </c>
      <c r="M25" s="15">
        <v>45442</v>
      </c>
      <c r="N25" s="15">
        <f t="shared" ref="N25:N39" si="11">M25+5</f>
        <v>45447</v>
      </c>
      <c r="O25" s="15">
        <f t="shared" ref="O25:O53" si="12">P25-5</f>
        <v>45499</v>
      </c>
      <c r="P25" s="15">
        <f t="shared" ref="P25:P53" si="13">Q25-7</f>
        <v>45504</v>
      </c>
      <c r="Q25" s="15">
        <f t="shared" ref="Q25:Q27" si="14">R25-5</f>
        <v>45511</v>
      </c>
      <c r="R25" s="15">
        <v>45516</v>
      </c>
    </row>
    <row r="26" spans="1:18" s="13" customFormat="1" x14ac:dyDescent="0.25">
      <c r="A26" s="11">
        <v>23</v>
      </c>
      <c r="B26" s="17" t="s">
        <v>42</v>
      </c>
      <c r="D26" s="11">
        <v>9</v>
      </c>
      <c r="E26" s="11">
        <v>4</v>
      </c>
      <c r="F26" s="15">
        <v>45408</v>
      </c>
      <c r="G26" s="15">
        <v>45439</v>
      </c>
      <c r="H26" s="15">
        <v>45460</v>
      </c>
      <c r="I26" s="15">
        <v>45470</v>
      </c>
      <c r="J26" s="15">
        <v>45499</v>
      </c>
      <c r="K26" s="15">
        <v>45516</v>
      </c>
      <c r="L26" s="15">
        <v>45530</v>
      </c>
      <c r="M26" s="15">
        <v>45439</v>
      </c>
      <c r="N26" s="15">
        <f t="shared" si="11"/>
        <v>45444</v>
      </c>
      <c r="O26" s="15">
        <f t="shared" si="12"/>
        <v>45496</v>
      </c>
      <c r="P26" s="15">
        <f t="shared" si="13"/>
        <v>45501</v>
      </c>
      <c r="Q26" s="15">
        <f t="shared" si="14"/>
        <v>45508</v>
      </c>
      <c r="R26" s="15">
        <v>45513</v>
      </c>
    </row>
    <row r="27" spans="1:18" s="13" customFormat="1" x14ac:dyDescent="0.25">
      <c r="A27" s="11">
        <v>24</v>
      </c>
      <c r="B27" s="17" t="s">
        <v>43</v>
      </c>
      <c r="D27" s="11">
        <v>9</v>
      </c>
      <c r="E27" s="11">
        <v>4</v>
      </c>
      <c r="F27" s="15">
        <v>45408</v>
      </c>
      <c r="G27" s="15">
        <v>45439</v>
      </c>
      <c r="H27" s="15">
        <v>45460</v>
      </c>
      <c r="I27" s="15">
        <v>45470</v>
      </c>
      <c r="J27" s="15">
        <v>45499</v>
      </c>
      <c r="K27" s="15">
        <v>45516</v>
      </c>
      <c r="L27" s="15">
        <v>45530</v>
      </c>
      <c r="M27" s="15">
        <v>45440</v>
      </c>
      <c r="N27" s="15">
        <f t="shared" si="11"/>
        <v>45445</v>
      </c>
      <c r="O27" s="15">
        <f t="shared" si="12"/>
        <v>45497</v>
      </c>
      <c r="P27" s="15">
        <f t="shared" si="13"/>
        <v>45502</v>
      </c>
      <c r="Q27" s="15">
        <f t="shared" si="14"/>
        <v>45509</v>
      </c>
      <c r="R27" s="15">
        <v>45514</v>
      </c>
    </row>
    <row r="28" spans="1:18" s="13" customFormat="1" x14ac:dyDescent="0.25">
      <c r="A28" s="11">
        <v>25</v>
      </c>
      <c r="B28" s="17" t="s">
        <v>44</v>
      </c>
      <c r="D28" s="11">
        <v>9</v>
      </c>
      <c r="E28" s="11">
        <v>1</v>
      </c>
      <c r="F28" s="15">
        <v>45408</v>
      </c>
      <c r="G28" s="15">
        <v>45439</v>
      </c>
      <c r="H28" s="15">
        <v>45460</v>
      </c>
      <c r="I28" s="15">
        <v>45470</v>
      </c>
      <c r="J28" s="15">
        <v>45499</v>
      </c>
      <c r="K28" s="15">
        <v>45516</v>
      </c>
      <c r="L28" s="15">
        <v>45530</v>
      </c>
      <c r="M28" s="15">
        <v>45494</v>
      </c>
      <c r="N28" s="15">
        <f t="shared" si="11"/>
        <v>45499</v>
      </c>
      <c r="O28" s="15">
        <f t="shared" si="12"/>
        <v>45547</v>
      </c>
      <c r="P28" s="15">
        <f t="shared" si="13"/>
        <v>45552</v>
      </c>
      <c r="Q28" s="15">
        <f>R28-5</f>
        <v>45559</v>
      </c>
      <c r="R28" s="15">
        <f>M28+70</f>
        <v>45564</v>
      </c>
    </row>
    <row r="29" spans="1:18" s="13" customFormat="1" x14ac:dyDescent="0.25">
      <c r="A29" s="11">
        <v>26</v>
      </c>
      <c r="B29" s="17" t="s">
        <v>45</v>
      </c>
      <c r="D29" s="11">
        <v>9</v>
      </c>
      <c r="E29" s="11">
        <v>3</v>
      </c>
      <c r="F29" s="15">
        <v>45408</v>
      </c>
      <c r="G29" s="15">
        <v>45439</v>
      </c>
      <c r="H29" s="15">
        <v>45460</v>
      </c>
      <c r="I29" s="15">
        <v>45470</v>
      </c>
      <c r="J29" s="15">
        <v>45499</v>
      </c>
      <c r="K29" s="15">
        <v>45516</v>
      </c>
      <c r="L29" s="15">
        <v>45530</v>
      </c>
      <c r="M29" s="15">
        <v>45494</v>
      </c>
      <c r="N29" s="15">
        <f t="shared" si="11"/>
        <v>45499</v>
      </c>
      <c r="O29" s="15">
        <f t="shared" si="12"/>
        <v>45547</v>
      </c>
      <c r="P29" s="15">
        <f t="shared" si="13"/>
        <v>45552</v>
      </c>
      <c r="Q29" s="15">
        <f t="shared" ref="Q29:Q53" si="15">R29-5</f>
        <v>45559</v>
      </c>
      <c r="R29" s="15">
        <f>M29+70</f>
        <v>45564</v>
      </c>
    </row>
    <row r="30" spans="1:18" s="13" customFormat="1" x14ac:dyDescent="0.25">
      <c r="A30" s="11">
        <v>27</v>
      </c>
      <c r="B30" s="17" t="s">
        <v>46</v>
      </c>
      <c r="D30" s="11">
        <v>12</v>
      </c>
      <c r="E30" s="11">
        <v>1</v>
      </c>
      <c r="F30" s="15">
        <v>45408</v>
      </c>
      <c r="G30" s="15">
        <v>45439</v>
      </c>
      <c r="H30" s="15">
        <v>45460</v>
      </c>
      <c r="I30" s="15">
        <v>45470</v>
      </c>
      <c r="J30" s="15">
        <v>45499</v>
      </c>
      <c r="K30" s="15">
        <v>45516</v>
      </c>
      <c r="L30" s="15">
        <v>45530</v>
      </c>
      <c r="M30" s="15">
        <v>45494</v>
      </c>
      <c r="N30" s="15">
        <f t="shared" si="11"/>
        <v>45499</v>
      </c>
      <c r="O30" s="15">
        <f t="shared" si="12"/>
        <v>45557</v>
      </c>
      <c r="P30" s="15">
        <f t="shared" si="13"/>
        <v>45562</v>
      </c>
      <c r="Q30" s="15">
        <f t="shared" si="15"/>
        <v>45569</v>
      </c>
      <c r="R30" s="15">
        <f>M30+80</f>
        <v>45574</v>
      </c>
    </row>
    <row r="31" spans="1:18" s="13" customFormat="1" x14ac:dyDescent="0.25">
      <c r="A31" s="11">
        <v>28</v>
      </c>
      <c r="B31" s="17" t="s">
        <v>47</v>
      </c>
      <c r="D31" s="11">
        <v>9</v>
      </c>
      <c r="E31" s="11">
        <v>3</v>
      </c>
      <c r="F31" s="15">
        <v>45408</v>
      </c>
      <c r="G31" s="15">
        <v>45439</v>
      </c>
      <c r="H31" s="15">
        <v>45460</v>
      </c>
      <c r="I31" s="15">
        <v>45470</v>
      </c>
      <c r="J31" s="15">
        <v>45499</v>
      </c>
      <c r="K31" s="15">
        <v>45516</v>
      </c>
      <c r="L31" s="15">
        <v>45530</v>
      </c>
      <c r="M31" s="15">
        <v>45494</v>
      </c>
      <c r="N31" s="15">
        <f t="shared" si="11"/>
        <v>45499</v>
      </c>
      <c r="O31" s="15">
        <f t="shared" si="12"/>
        <v>45547</v>
      </c>
      <c r="P31" s="15">
        <f t="shared" si="13"/>
        <v>45552</v>
      </c>
      <c r="Q31" s="15">
        <f t="shared" si="15"/>
        <v>45559</v>
      </c>
      <c r="R31" s="15">
        <f>M31+70</f>
        <v>45564</v>
      </c>
    </row>
    <row r="32" spans="1:18" s="13" customFormat="1" x14ac:dyDescent="0.25">
      <c r="A32" s="11">
        <v>29</v>
      </c>
      <c r="B32" s="17" t="s">
        <v>48</v>
      </c>
      <c r="D32" s="11">
        <v>9</v>
      </c>
      <c r="E32" s="11">
        <v>4</v>
      </c>
      <c r="F32" s="15">
        <v>45408</v>
      </c>
      <c r="G32" s="15">
        <v>45439</v>
      </c>
      <c r="H32" s="15">
        <v>45460</v>
      </c>
      <c r="I32" s="15">
        <v>45470</v>
      </c>
      <c r="J32" s="15">
        <v>45499</v>
      </c>
      <c r="K32" s="15">
        <v>45516</v>
      </c>
      <c r="L32" s="15">
        <v>45530</v>
      </c>
      <c r="M32" s="15">
        <v>45494</v>
      </c>
      <c r="N32" s="15">
        <f t="shared" si="11"/>
        <v>45499</v>
      </c>
      <c r="O32" s="15">
        <f t="shared" si="12"/>
        <v>45547</v>
      </c>
      <c r="P32" s="15">
        <f t="shared" si="13"/>
        <v>45552</v>
      </c>
      <c r="Q32" s="15">
        <f t="shared" si="15"/>
        <v>45559</v>
      </c>
      <c r="R32" s="15">
        <f t="shared" ref="R32:R39" si="16">M32+70</f>
        <v>45564</v>
      </c>
    </row>
    <row r="33" spans="1:19" s="13" customFormat="1" x14ac:dyDescent="0.25">
      <c r="A33" s="11">
        <v>30</v>
      </c>
      <c r="B33" s="17" t="s">
        <v>49</v>
      </c>
      <c r="D33" s="11">
        <v>7</v>
      </c>
      <c r="E33" s="11">
        <v>1</v>
      </c>
      <c r="F33" s="15">
        <v>45408</v>
      </c>
      <c r="G33" s="15">
        <v>45439</v>
      </c>
      <c r="H33" s="15">
        <v>45460</v>
      </c>
      <c r="I33" s="15">
        <v>45470</v>
      </c>
      <c r="J33" s="15">
        <v>45499</v>
      </c>
      <c r="K33" s="15">
        <v>45516</v>
      </c>
      <c r="L33" s="15">
        <v>45530</v>
      </c>
      <c r="M33" s="15">
        <v>45494</v>
      </c>
      <c r="N33" s="15">
        <f t="shared" si="11"/>
        <v>45499</v>
      </c>
      <c r="O33" s="15">
        <f t="shared" si="12"/>
        <v>45547</v>
      </c>
      <c r="P33" s="15">
        <f t="shared" si="13"/>
        <v>45552</v>
      </c>
      <c r="Q33" s="15">
        <f t="shared" si="15"/>
        <v>45559</v>
      </c>
      <c r="R33" s="15">
        <f t="shared" si="16"/>
        <v>45564</v>
      </c>
    </row>
    <row r="34" spans="1:19" s="13" customFormat="1" x14ac:dyDescent="0.25">
      <c r="A34" s="11">
        <v>31</v>
      </c>
      <c r="B34" s="17" t="s">
        <v>50</v>
      </c>
      <c r="D34" s="11">
        <v>9</v>
      </c>
      <c r="E34" s="11">
        <v>1</v>
      </c>
      <c r="F34" s="15">
        <v>45408</v>
      </c>
      <c r="G34" s="15">
        <v>45439</v>
      </c>
      <c r="H34" s="15">
        <v>45460</v>
      </c>
      <c r="I34" s="15">
        <v>45470</v>
      </c>
      <c r="J34" s="15">
        <v>45499</v>
      </c>
      <c r="K34" s="15">
        <v>45516</v>
      </c>
      <c r="L34" s="15">
        <v>45530</v>
      </c>
      <c r="M34" s="15">
        <v>45496</v>
      </c>
      <c r="N34" s="15">
        <f t="shared" si="11"/>
        <v>45501</v>
      </c>
      <c r="O34" s="15">
        <f t="shared" si="12"/>
        <v>45549</v>
      </c>
      <c r="P34" s="15">
        <f t="shared" si="13"/>
        <v>45554</v>
      </c>
      <c r="Q34" s="15">
        <f t="shared" si="15"/>
        <v>45561</v>
      </c>
      <c r="R34" s="15">
        <f t="shared" si="16"/>
        <v>45566</v>
      </c>
    </row>
    <row r="35" spans="1:19" s="13" customFormat="1" x14ac:dyDescent="0.25">
      <c r="A35" s="11">
        <v>32</v>
      </c>
      <c r="B35" s="17" t="s">
        <v>51</v>
      </c>
      <c r="D35" s="11">
        <v>9</v>
      </c>
      <c r="E35" s="11">
        <v>1</v>
      </c>
      <c r="F35" s="15">
        <v>45408</v>
      </c>
      <c r="G35" s="15">
        <v>45439</v>
      </c>
      <c r="H35" s="15">
        <v>45460</v>
      </c>
      <c r="I35" s="15">
        <v>45470</v>
      </c>
      <c r="J35" s="15">
        <v>45499</v>
      </c>
      <c r="K35" s="15">
        <v>45516</v>
      </c>
      <c r="L35" s="15">
        <v>45530</v>
      </c>
      <c r="M35" s="15">
        <v>45496</v>
      </c>
      <c r="N35" s="15">
        <f t="shared" si="11"/>
        <v>45501</v>
      </c>
      <c r="O35" s="15">
        <f t="shared" si="12"/>
        <v>45549</v>
      </c>
      <c r="P35" s="15">
        <f t="shared" si="13"/>
        <v>45554</v>
      </c>
      <c r="Q35" s="15">
        <f t="shared" si="15"/>
        <v>45561</v>
      </c>
      <c r="R35" s="15">
        <f t="shared" si="16"/>
        <v>45566</v>
      </c>
    </row>
    <row r="36" spans="1:19" s="13" customFormat="1" x14ac:dyDescent="0.25">
      <c r="A36" s="11">
        <v>33</v>
      </c>
      <c r="B36" s="17" t="s">
        <v>52</v>
      </c>
      <c r="D36" s="11">
        <v>9</v>
      </c>
      <c r="E36" s="11">
        <v>1</v>
      </c>
      <c r="F36" s="15">
        <v>45408</v>
      </c>
      <c r="G36" s="15">
        <v>45439</v>
      </c>
      <c r="H36" s="15">
        <v>45460</v>
      </c>
      <c r="I36" s="15">
        <v>45470</v>
      </c>
      <c r="J36" s="15">
        <v>45499</v>
      </c>
      <c r="K36" s="15">
        <v>45516</v>
      </c>
      <c r="L36" s="15">
        <v>45530</v>
      </c>
      <c r="M36" s="15">
        <v>45496</v>
      </c>
      <c r="N36" s="15">
        <f t="shared" si="11"/>
        <v>45501</v>
      </c>
      <c r="O36" s="15">
        <f t="shared" si="12"/>
        <v>45549</v>
      </c>
      <c r="P36" s="15">
        <f t="shared" si="13"/>
        <v>45554</v>
      </c>
      <c r="Q36" s="15">
        <f t="shared" si="15"/>
        <v>45561</v>
      </c>
      <c r="R36" s="15">
        <f t="shared" si="16"/>
        <v>45566</v>
      </c>
    </row>
    <row r="37" spans="1:19" s="13" customFormat="1" x14ac:dyDescent="0.25">
      <c r="A37" s="11">
        <v>34</v>
      </c>
      <c r="B37" s="17" t="s">
        <v>53</v>
      </c>
      <c r="D37" s="11">
        <v>9</v>
      </c>
      <c r="E37" s="11">
        <v>4</v>
      </c>
      <c r="F37" s="15">
        <v>45408</v>
      </c>
      <c r="G37" s="15">
        <v>45439</v>
      </c>
      <c r="H37" s="15">
        <v>45460</v>
      </c>
      <c r="I37" s="15">
        <v>45470</v>
      </c>
      <c r="J37" s="15">
        <v>45499</v>
      </c>
      <c r="K37" s="15">
        <v>45516</v>
      </c>
      <c r="L37" s="15">
        <v>45530</v>
      </c>
      <c r="M37" s="15">
        <v>45496</v>
      </c>
      <c r="N37" s="15">
        <f t="shared" si="11"/>
        <v>45501</v>
      </c>
      <c r="O37" s="15">
        <f t="shared" si="12"/>
        <v>45549</v>
      </c>
      <c r="P37" s="15">
        <f t="shared" si="13"/>
        <v>45554</v>
      </c>
      <c r="Q37" s="15">
        <f t="shared" si="15"/>
        <v>45561</v>
      </c>
      <c r="R37" s="15">
        <f t="shared" si="16"/>
        <v>45566</v>
      </c>
      <c r="S37" s="16"/>
    </row>
    <row r="38" spans="1:19" s="13" customFormat="1" x14ac:dyDescent="0.25">
      <c r="A38" s="11">
        <v>35</v>
      </c>
      <c r="B38" s="17" t="s">
        <v>54</v>
      </c>
      <c r="D38" s="11">
        <v>9</v>
      </c>
      <c r="E38" s="11">
        <v>2</v>
      </c>
      <c r="F38" s="15">
        <v>45408</v>
      </c>
      <c r="G38" s="15">
        <v>45439</v>
      </c>
      <c r="H38" s="15">
        <v>45460</v>
      </c>
      <c r="I38" s="15">
        <v>45470</v>
      </c>
      <c r="J38" s="15">
        <v>45499</v>
      </c>
      <c r="K38" s="15">
        <v>45516</v>
      </c>
      <c r="L38" s="15">
        <v>45530</v>
      </c>
      <c r="M38" s="15">
        <v>45496</v>
      </c>
      <c r="N38" s="15">
        <f t="shared" si="11"/>
        <v>45501</v>
      </c>
      <c r="O38" s="15">
        <f t="shared" si="12"/>
        <v>45549</v>
      </c>
      <c r="P38" s="15">
        <f t="shared" si="13"/>
        <v>45554</v>
      </c>
      <c r="Q38" s="15">
        <f t="shared" si="15"/>
        <v>45561</v>
      </c>
      <c r="R38" s="15">
        <f t="shared" si="16"/>
        <v>45566</v>
      </c>
      <c r="S38" s="16"/>
    </row>
    <row r="39" spans="1:19" s="13" customFormat="1" x14ac:dyDescent="0.25">
      <c r="A39" s="11">
        <v>36</v>
      </c>
      <c r="B39" s="17" t="s">
        <v>55</v>
      </c>
      <c r="D39" s="11">
        <v>9</v>
      </c>
      <c r="E39" s="11">
        <v>2</v>
      </c>
      <c r="F39" s="15">
        <v>45408</v>
      </c>
      <c r="G39" s="15">
        <v>45439</v>
      </c>
      <c r="H39" s="15">
        <v>45460</v>
      </c>
      <c r="I39" s="15">
        <v>45470</v>
      </c>
      <c r="J39" s="15">
        <v>45499</v>
      </c>
      <c r="K39" s="15">
        <v>45516</v>
      </c>
      <c r="L39" s="15">
        <v>45530</v>
      </c>
      <c r="M39" s="15">
        <v>45496</v>
      </c>
      <c r="N39" s="15">
        <f t="shared" si="11"/>
        <v>45501</v>
      </c>
      <c r="O39" s="15">
        <f t="shared" si="12"/>
        <v>45549</v>
      </c>
      <c r="P39" s="15">
        <f t="shared" si="13"/>
        <v>45554</v>
      </c>
      <c r="Q39" s="15">
        <f t="shared" si="15"/>
        <v>45561</v>
      </c>
      <c r="R39" s="15">
        <f t="shared" si="16"/>
        <v>45566</v>
      </c>
      <c r="S39" s="16"/>
    </row>
    <row r="40" spans="1:19" s="13" customFormat="1" x14ac:dyDescent="0.25">
      <c r="A40" s="11">
        <v>37</v>
      </c>
      <c r="B40" s="17" t="s">
        <v>56</v>
      </c>
      <c r="D40" s="11">
        <v>9</v>
      </c>
      <c r="E40" s="11">
        <v>1</v>
      </c>
      <c r="F40" s="15">
        <v>45408</v>
      </c>
      <c r="G40" s="15">
        <v>45439</v>
      </c>
      <c r="H40" s="15">
        <v>45460</v>
      </c>
      <c r="I40" s="15">
        <v>45470</v>
      </c>
      <c r="J40" s="15">
        <v>45499</v>
      </c>
      <c r="K40" s="15">
        <v>45516</v>
      </c>
      <c r="L40" s="15">
        <v>45530</v>
      </c>
      <c r="M40" s="15">
        <v>45537</v>
      </c>
      <c r="N40" s="15">
        <f>M40+5</f>
        <v>45542</v>
      </c>
      <c r="O40" s="15">
        <f t="shared" si="12"/>
        <v>45595</v>
      </c>
      <c r="P40" s="15">
        <f t="shared" si="13"/>
        <v>45600</v>
      </c>
      <c r="Q40" s="15">
        <f t="shared" si="15"/>
        <v>45607</v>
      </c>
      <c r="R40" s="15">
        <f>M40+75</f>
        <v>45612</v>
      </c>
      <c r="S40" s="16"/>
    </row>
    <row r="41" spans="1:19" s="13" customFormat="1" x14ac:dyDescent="0.25">
      <c r="A41" s="11">
        <v>38</v>
      </c>
      <c r="B41" s="17" t="s">
        <v>57</v>
      </c>
      <c r="D41" s="11">
        <v>9</v>
      </c>
      <c r="E41" s="11">
        <v>5</v>
      </c>
      <c r="F41" s="15">
        <v>45408</v>
      </c>
      <c r="G41" s="15">
        <v>45439</v>
      </c>
      <c r="H41" s="15">
        <v>45460</v>
      </c>
      <c r="I41" s="15">
        <v>45470</v>
      </c>
      <c r="J41" s="15">
        <v>45499</v>
      </c>
      <c r="K41" s="15">
        <v>45516</v>
      </c>
      <c r="L41" s="15">
        <v>45530</v>
      </c>
      <c r="M41" s="15">
        <v>45537</v>
      </c>
      <c r="N41" s="15">
        <f t="shared" ref="N41:N53" si="17">M41+5</f>
        <v>45542</v>
      </c>
      <c r="O41" s="15">
        <f t="shared" si="12"/>
        <v>45595</v>
      </c>
      <c r="P41" s="15">
        <f t="shared" si="13"/>
        <v>45600</v>
      </c>
      <c r="Q41" s="15">
        <f t="shared" si="15"/>
        <v>45607</v>
      </c>
      <c r="R41" s="15">
        <f t="shared" ref="R41:R53" si="18">M41+75</f>
        <v>45612</v>
      </c>
      <c r="S41" s="16"/>
    </row>
    <row r="42" spans="1:19" s="13" customFormat="1" x14ac:dyDescent="0.25">
      <c r="A42" s="11">
        <v>39</v>
      </c>
      <c r="B42" s="17" t="s">
        <v>58</v>
      </c>
      <c r="D42" s="11">
        <v>9</v>
      </c>
      <c r="E42" s="11">
        <v>2</v>
      </c>
      <c r="F42" s="15">
        <v>45408</v>
      </c>
      <c r="G42" s="15">
        <v>45439</v>
      </c>
      <c r="H42" s="15">
        <v>45460</v>
      </c>
      <c r="I42" s="15">
        <v>45470</v>
      </c>
      <c r="J42" s="15">
        <v>45499</v>
      </c>
      <c r="K42" s="15">
        <v>45516</v>
      </c>
      <c r="L42" s="15">
        <v>45530</v>
      </c>
      <c r="M42" s="15">
        <v>45537</v>
      </c>
      <c r="N42" s="15">
        <f t="shared" si="17"/>
        <v>45542</v>
      </c>
      <c r="O42" s="15">
        <f t="shared" si="12"/>
        <v>45595</v>
      </c>
      <c r="P42" s="15">
        <f t="shared" si="13"/>
        <v>45600</v>
      </c>
      <c r="Q42" s="15">
        <f t="shared" si="15"/>
        <v>45607</v>
      </c>
      <c r="R42" s="15">
        <f t="shared" si="18"/>
        <v>45612</v>
      </c>
      <c r="S42" s="16"/>
    </row>
    <row r="43" spans="1:19" s="13" customFormat="1" x14ac:dyDescent="0.25">
      <c r="A43" s="11">
        <v>40</v>
      </c>
      <c r="B43" s="17" t="s">
        <v>59</v>
      </c>
      <c r="D43" s="11">
        <v>10</v>
      </c>
      <c r="E43" s="11">
        <v>4</v>
      </c>
      <c r="F43" s="15">
        <v>45408</v>
      </c>
      <c r="G43" s="15">
        <v>45439</v>
      </c>
      <c r="H43" s="15">
        <v>45460</v>
      </c>
      <c r="I43" s="15">
        <v>45470</v>
      </c>
      <c r="J43" s="15">
        <v>45499</v>
      </c>
      <c r="K43" s="15">
        <v>45516</v>
      </c>
      <c r="L43" s="15">
        <v>45530</v>
      </c>
      <c r="M43" s="15">
        <v>45537</v>
      </c>
      <c r="N43" s="15">
        <f t="shared" si="17"/>
        <v>45542</v>
      </c>
      <c r="O43" s="15">
        <f t="shared" si="12"/>
        <v>45595</v>
      </c>
      <c r="P43" s="15">
        <f t="shared" si="13"/>
        <v>45600</v>
      </c>
      <c r="Q43" s="15">
        <f t="shared" si="15"/>
        <v>45607</v>
      </c>
      <c r="R43" s="15">
        <f t="shared" si="18"/>
        <v>45612</v>
      </c>
    </row>
    <row r="44" spans="1:19" s="13" customFormat="1" x14ac:dyDescent="0.25">
      <c r="A44" s="11">
        <v>41</v>
      </c>
      <c r="B44" s="17" t="s">
        <v>60</v>
      </c>
      <c r="D44" s="11">
        <v>9</v>
      </c>
      <c r="E44" s="11">
        <v>1</v>
      </c>
      <c r="F44" s="15">
        <v>45408</v>
      </c>
      <c r="G44" s="15">
        <v>45439</v>
      </c>
      <c r="H44" s="15">
        <v>45460</v>
      </c>
      <c r="I44" s="15">
        <v>45470</v>
      </c>
      <c r="J44" s="15">
        <v>45499</v>
      </c>
      <c r="K44" s="15">
        <v>45516</v>
      </c>
      <c r="L44" s="15">
        <v>45530</v>
      </c>
      <c r="M44" s="15">
        <v>45539</v>
      </c>
      <c r="N44" s="15">
        <f t="shared" si="17"/>
        <v>45544</v>
      </c>
      <c r="O44" s="15">
        <f t="shared" si="12"/>
        <v>45597</v>
      </c>
      <c r="P44" s="15">
        <f t="shared" si="13"/>
        <v>45602</v>
      </c>
      <c r="Q44" s="15">
        <f t="shared" si="15"/>
        <v>45609</v>
      </c>
      <c r="R44" s="15">
        <f t="shared" si="18"/>
        <v>45614</v>
      </c>
    </row>
    <row r="45" spans="1:19" s="13" customFormat="1" x14ac:dyDescent="0.25">
      <c r="A45" s="11">
        <v>42</v>
      </c>
      <c r="B45" s="17" t="s">
        <v>61</v>
      </c>
      <c r="D45" s="11">
        <v>9</v>
      </c>
      <c r="E45" s="11">
        <v>2</v>
      </c>
      <c r="F45" s="15">
        <v>45408</v>
      </c>
      <c r="G45" s="15">
        <v>45439</v>
      </c>
      <c r="H45" s="15">
        <v>45460</v>
      </c>
      <c r="I45" s="15">
        <v>45470</v>
      </c>
      <c r="J45" s="15">
        <v>45499</v>
      </c>
      <c r="K45" s="15">
        <v>45516</v>
      </c>
      <c r="L45" s="15">
        <v>45530</v>
      </c>
      <c r="M45" s="15">
        <v>45539</v>
      </c>
      <c r="N45" s="15">
        <f t="shared" si="17"/>
        <v>45544</v>
      </c>
      <c r="O45" s="15">
        <f t="shared" si="12"/>
        <v>45597</v>
      </c>
      <c r="P45" s="15">
        <f t="shared" si="13"/>
        <v>45602</v>
      </c>
      <c r="Q45" s="15">
        <f t="shared" si="15"/>
        <v>45609</v>
      </c>
      <c r="R45" s="15">
        <f t="shared" si="18"/>
        <v>45614</v>
      </c>
    </row>
    <row r="46" spans="1:19" s="13" customFormat="1" x14ac:dyDescent="0.25">
      <c r="A46" s="11">
        <v>43</v>
      </c>
      <c r="B46" s="17" t="s">
        <v>62</v>
      </c>
      <c r="D46" s="11">
        <v>14</v>
      </c>
      <c r="E46" s="11">
        <v>2</v>
      </c>
      <c r="F46" s="15">
        <v>45408</v>
      </c>
      <c r="G46" s="15">
        <v>45439</v>
      </c>
      <c r="H46" s="15">
        <v>45460</v>
      </c>
      <c r="I46" s="15">
        <v>45470</v>
      </c>
      <c r="J46" s="15">
        <v>45499</v>
      </c>
      <c r="K46" s="15">
        <v>45516</v>
      </c>
      <c r="L46" s="15">
        <v>45530</v>
      </c>
      <c r="M46" s="15">
        <v>45539</v>
      </c>
      <c r="N46" s="15">
        <f t="shared" si="17"/>
        <v>45544</v>
      </c>
      <c r="O46" s="15">
        <f t="shared" si="12"/>
        <v>45597</v>
      </c>
      <c r="P46" s="15">
        <f t="shared" si="13"/>
        <v>45602</v>
      </c>
      <c r="Q46" s="15">
        <f t="shared" si="15"/>
        <v>45609</v>
      </c>
      <c r="R46" s="15">
        <f t="shared" si="18"/>
        <v>45614</v>
      </c>
    </row>
    <row r="47" spans="1:19" s="13" customFormat="1" x14ac:dyDescent="0.25">
      <c r="A47" s="11">
        <v>44</v>
      </c>
      <c r="B47" s="17" t="s">
        <v>63</v>
      </c>
      <c r="D47" s="11">
        <v>9</v>
      </c>
      <c r="E47" s="11">
        <v>2</v>
      </c>
      <c r="F47" s="15">
        <v>45408</v>
      </c>
      <c r="G47" s="15">
        <v>45439</v>
      </c>
      <c r="H47" s="15">
        <v>45460</v>
      </c>
      <c r="I47" s="15">
        <v>45470</v>
      </c>
      <c r="J47" s="15">
        <v>45499</v>
      </c>
      <c r="K47" s="15">
        <v>45516</v>
      </c>
      <c r="L47" s="15">
        <v>45530</v>
      </c>
      <c r="M47" s="15">
        <v>45539</v>
      </c>
      <c r="N47" s="15">
        <f t="shared" si="17"/>
        <v>45544</v>
      </c>
      <c r="O47" s="15">
        <f t="shared" si="12"/>
        <v>45597</v>
      </c>
      <c r="P47" s="15">
        <f t="shared" si="13"/>
        <v>45602</v>
      </c>
      <c r="Q47" s="15">
        <f t="shared" si="15"/>
        <v>45609</v>
      </c>
      <c r="R47" s="15">
        <f t="shared" si="18"/>
        <v>45614</v>
      </c>
    </row>
    <row r="48" spans="1:19" s="13" customFormat="1" x14ac:dyDescent="0.25">
      <c r="A48" s="11">
        <v>45</v>
      </c>
      <c r="B48" s="17" t="s">
        <v>64</v>
      </c>
      <c r="D48" s="11">
        <v>9</v>
      </c>
      <c r="E48" s="11">
        <v>2</v>
      </c>
      <c r="F48" s="15">
        <v>45408</v>
      </c>
      <c r="G48" s="15">
        <v>45439</v>
      </c>
      <c r="H48" s="15">
        <v>45460</v>
      </c>
      <c r="I48" s="15">
        <v>45470</v>
      </c>
      <c r="J48" s="15">
        <v>45499</v>
      </c>
      <c r="K48" s="15">
        <v>45516</v>
      </c>
      <c r="L48" s="15">
        <v>45530</v>
      </c>
      <c r="M48" s="15">
        <v>45539</v>
      </c>
      <c r="N48" s="15">
        <f t="shared" si="17"/>
        <v>45544</v>
      </c>
      <c r="O48" s="15">
        <f t="shared" si="12"/>
        <v>45597</v>
      </c>
      <c r="P48" s="15">
        <f t="shared" si="13"/>
        <v>45602</v>
      </c>
      <c r="Q48" s="15">
        <f t="shared" si="15"/>
        <v>45609</v>
      </c>
      <c r="R48" s="15">
        <f t="shared" si="18"/>
        <v>45614</v>
      </c>
    </row>
    <row r="49" spans="1:18" s="13" customFormat="1" x14ac:dyDescent="0.25">
      <c r="A49" s="11">
        <v>46</v>
      </c>
      <c r="B49" s="17" t="s">
        <v>65</v>
      </c>
      <c r="D49" s="11">
        <v>9</v>
      </c>
      <c r="E49" s="11">
        <v>5</v>
      </c>
      <c r="F49" s="15">
        <v>45408</v>
      </c>
      <c r="G49" s="15">
        <v>45439</v>
      </c>
      <c r="H49" s="15">
        <v>45460</v>
      </c>
      <c r="I49" s="15">
        <v>45470</v>
      </c>
      <c r="J49" s="15">
        <v>45499</v>
      </c>
      <c r="K49" s="15">
        <v>45516</v>
      </c>
      <c r="L49" s="15">
        <v>45530</v>
      </c>
      <c r="M49" s="15">
        <v>45539</v>
      </c>
      <c r="N49" s="15">
        <f t="shared" si="17"/>
        <v>45544</v>
      </c>
      <c r="O49" s="15">
        <f t="shared" si="12"/>
        <v>45597</v>
      </c>
      <c r="P49" s="15">
        <f t="shared" si="13"/>
        <v>45602</v>
      </c>
      <c r="Q49" s="15">
        <f t="shared" si="15"/>
        <v>45609</v>
      </c>
      <c r="R49" s="15">
        <f t="shared" si="18"/>
        <v>45614</v>
      </c>
    </row>
    <row r="50" spans="1:18" s="13" customFormat="1" x14ac:dyDescent="0.25">
      <c r="A50" s="11">
        <v>47</v>
      </c>
      <c r="B50" s="17" t="s">
        <v>66</v>
      </c>
      <c r="D50" s="11">
        <v>9</v>
      </c>
      <c r="E50" s="11">
        <v>3</v>
      </c>
      <c r="F50" s="15">
        <v>45408</v>
      </c>
      <c r="G50" s="15">
        <v>45439</v>
      </c>
      <c r="H50" s="15">
        <v>45460</v>
      </c>
      <c r="I50" s="15">
        <v>45470</v>
      </c>
      <c r="J50" s="15">
        <v>45499</v>
      </c>
      <c r="K50" s="15">
        <v>45516</v>
      </c>
      <c r="L50" s="15">
        <v>45530</v>
      </c>
      <c r="M50" s="15">
        <v>45541</v>
      </c>
      <c r="N50" s="15">
        <f t="shared" si="17"/>
        <v>45546</v>
      </c>
      <c r="O50" s="15">
        <f t="shared" si="12"/>
        <v>45599</v>
      </c>
      <c r="P50" s="15">
        <f t="shared" si="13"/>
        <v>45604</v>
      </c>
      <c r="Q50" s="15">
        <f t="shared" si="15"/>
        <v>45611</v>
      </c>
      <c r="R50" s="15">
        <f t="shared" si="18"/>
        <v>45616</v>
      </c>
    </row>
    <row r="51" spans="1:18" s="13" customFormat="1" x14ac:dyDescent="0.25">
      <c r="A51" s="11">
        <v>48</v>
      </c>
      <c r="B51" s="17" t="s">
        <v>67</v>
      </c>
      <c r="D51" s="11">
        <v>9</v>
      </c>
      <c r="E51" s="11">
        <v>1</v>
      </c>
      <c r="F51" s="15">
        <v>45408</v>
      </c>
      <c r="G51" s="15">
        <v>45439</v>
      </c>
      <c r="H51" s="15">
        <v>45460</v>
      </c>
      <c r="I51" s="15">
        <v>45470</v>
      </c>
      <c r="J51" s="15">
        <v>45499</v>
      </c>
      <c r="K51" s="15">
        <v>45516</v>
      </c>
      <c r="L51" s="15">
        <v>45530</v>
      </c>
      <c r="M51" s="15">
        <v>45541</v>
      </c>
      <c r="N51" s="15">
        <f t="shared" si="17"/>
        <v>45546</v>
      </c>
      <c r="O51" s="15">
        <f t="shared" si="12"/>
        <v>45599</v>
      </c>
      <c r="P51" s="15">
        <f t="shared" si="13"/>
        <v>45604</v>
      </c>
      <c r="Q51" s="15">
        <f t="shared" si="15"/>
        <v>45611</v>
      </c>
      <c r="R51" s="15">
        <f t="shared" si="18"/>
        <v>45616</v>
      </c>
    </row>
    <row r="52" spans="1:18" s="13" customFormat="1" x14ac:dyDescent="0.25">
      <c r="A52" s="11">
        <v>49</v>
      </c>
      <c r="B52" s="17" t="s">
        <v>68</v>
      </c>
      <c r="D52" s="11">
        <v>9</v>
      </c>
      <c r="E52" s="11">
        <v>2</v>
      </c>
      <c r="F52" s="15">
        <v>45408</v>
      </c>
      <c r="G52" s="15">
        <v>45439</v>
      </c>
      <c r="H52" s="15">
        <v>45460</v>
      </c>
      <c r="I52" s="15">
        <v>45470</v>
      </c>
      <c r="J52" s="15">
        <v>45499</v>
      </c>
      <c r="K52" s="15">
        <v>45516</v>
      </c>
      <c r="L52" s="15">
        <v>45530</v>
      </c>
      <c r="M52" s="15">
        <v>45541</v>
      </c>
      <c r="N52" s="15">
        <f t="shared" si="17"/>
        <v>45546</v>
      </c>
      <c r="O52" s="15">
        <f t="shared" si="12"/>
        <v>45599</v>
      </c>
      <c r="P52" s="15">
        <f t="shared" si="13"/>
        <v>45604</v>
      </c>
      <c r="Q52" s="15">
        <f t="shared" si="15"/>
        <v>45611</v>
      </c>
      <c r="R52" s="15">
        <f t="shared" si="18"/>
        <v>45616</v>
      </c>
    </row>
    <row r="53" spans="1:18" s="13" customFormat="1" x14ac:dyDescent="0.25">
      <c r="A53" s="11">
        <v>50</v>
      </c>
      <c r="B53" s="17" t="s">
        <v>69</v>
      </c>
      <c r="D53" s="11">
        <v>9</v>
      </c>
      <c r="E53" s="11">
        <v>2</v>
      </c>
      <c r="F53" s="15">
        <v>45408</v>
      </c>
      <c r="G53" s="15">
        <v>45439</v>
      </c>
      <c r="H53" s="15">
        <v>45460</v>
      </c>
      <c r="I53" s="15">
        <v>45470</v>
      </c>
      <c r="J53" s="15">
        <v>45499</v>
      </c>
      <c r="K53" s="15">
        <v>45516</v>
      </c>
      <c r="L53" s="15">
        <v>45530</v>
      </c>
      <c r="M53" s="15">
        <v>45541</v>
      </c>
      <c r="N53" s="15">
        <f t="shared" si="17"/>
        <v>45546</v>
      </c>
      <c r="O53" s="15">
        <f t="shared" si="12"/>
        <v>45599</v>
      </c>
      <c r="P53" s="15">
        <f t="shared" si="13"/>
        <v>45604</v>
      </c>
      <c r="Q53" s="15">
        <f t="shared" si="15"/>
        <v>45611</v>
      </c>
      <c r="R53" s="15">
        <f t="shared" si="18"/>
        <v>45616</v>
      </c>
    </row>
    <row r="54" spans="1:18" s="13" customFormat="1" x14ac:dyDescent="0.25">
      <c r="A54" s="11">
        <v>51</v>
      </c>
      <c r="B54" s="17" t="s">
        <v>70</v>
      </c>
      <c r="D54" s="11">
        <v>14</v>
      </c>
      <c r="E54" s="11">
        <v>1</v>
      </c>
      <c r="F54" s="15">
        <v>45408</v>
      </c>
      <c r="G54" s="15">
        <v>45439</v>
      </c>
      <c r="H54" s="15">
        <v>45460</v>
      </c>
      <c r="I54" s="15">
        <v>45470</v>
      </c>
      <c r="J54" s="15">
        <v>45499</v>
      </c>
      <c r="K54" s="15">
        <v>45516</v>
      </c>
      <c r="L54" s="15">
        <v>45530</v>
      </c>
      <c r="M54" s="15">
        <v>45442</v>
      </c>
      <c r="N54" s="15">
        <f>M54+5</f>
        <v>45447</v>
      </c>
      <c r="O54" s="15">
        <f>P54-5</f>
        <v>45499</v>
      </c>
      <c r="P54" s="15">
        <f>Q54-7</f>
        <v>45504</v>
      </c>
      <c r="Q54" s="15">
        <f>R54-5</f>
        <v>45511</v>
      </c>
      <c r="R54" s="15">
        <v>45516</v>
      </c>
    </row>
    <row r="55" spans="1:18" s="13" customFormat="1" x14ac:dyDescent="0.25">
      <c r="A55" s="11">
        <v>52</v>
      </c>
      <c r="B55" s="17" t="s">
        <v>71</v>
      </c>
      <c r="D55" s="11">
        <v>9</v>
      </c>
      <c r="E55" s="11">
        <v>3</v>
      </c>
      <c r="F55" s="15">
        <v>45408</v>
      </c>
      <c r="G55" s="15">
        <v>45439</v>
      </c>
      <c r="H55" s="15">
        <v>45460</v>
      </c>
      <c r="I55" s="15">
        <v>45470</v>
      </c>
      <c r="J55" s="15">
        <v>45499</v>
      </c>
      <c r="K55" s="15">
        <v>45516</v>
      </c>
      <c r="L55" s="15">
        <v>45530</v>
      </c>
      <c r="M55" s="15">
        <v>45539</v>
      </c>
      <c r="N55" s="15">
        <f>M55+5</f>
        <v>45544</v>
      </c>
      <c r="O55" s="15">
        <f t="shared" ref="O55:O57" si="19">P55-5</f>
        <v>45602</v>
      </c>
      <c r="P55" s="15">
        <f t="shared" ref="P55:P57" si="20">Q55-7</f>
        <v>45607</v>
      </c>
      <c r="Q55" s="15">
        <f t="shared" ref="Q55:Q57" si="21">R55-5</f>
        <v>45614</v>
      </c>
      <c r="R55" s="15">
        <f>N55+75</f>
        <v>45619</v>
      </c>
    </row>
    <row r="56" spans="1:18" s="13" customFormat="1" x14ac:dyDescent="0.25">
      <c r="A56" s="11">
        <v>53</v>
      </c>
      <c r="B56" s="17" t="s">
        <v>72</v>
      </c>
      <c r="D56" s="11">
        <v>9</v>
      </c>
      <c r="E56" s="11">
        <v>2</v>
      </c>
      <c r="F56" s="15">
        <v>45408</v>
      </c>
      <c r="G56" s="15">
        <v>45439</v>
      </c>
      <c r="H56" s="15">
        <v>45460</v>
      </c>
      <c r="I56" s="15">
        <v>45470</v>
      </c>
      <c r="J56" s="15">
        <v>45499</v>
      </c>
      <c r="K56" s="15">
        <v>45516</v>
      </c>
      <c r="L56" s="15">
        <v>45530</v>
      </c>
      <c r="M56" s="15">
        <v>45542</v>
      </c>
      <c r="N56" s="15">
        <f t="shared" ref="N56:N57" si="22">M56+5</f>
        <v>45547</v>
      </c>
      <c r="O56" s="15">
        <f t="shared" si="19"/>
        <v>45605</v>
      </c>
      <c r="P56" s="15">
        <f t="shared" si="20"/>
        <v>45610</v>
      </c>
      <c r="Q56" s="15">
        <f t="shared" si="21"/>
        <v>45617</v>
      </c>
      <c r="R56" s="15">
        <f t="shared" ref="R56:R57" si="23">N56+75</f>
        <v>45622</v>
      </c>
    </row>
    <row r="57" spans="1:18" s="13" customFormat="1" x14ac:dyDescent="0.25">
      <c r="A57" s="11">
        <v>54</v>
      </c>
      <c r="B57" s="17" t="s">
        <v>73</v>
      </c>
      <c r="D57" s="11">
        <v>9</v>
      </c>
      <c r="E57" s="11">
        <v>7</v>
      </c>
      <c r="F57" s="15">
        <v>45408</v>
      </c>
      <c r="G57" s="15">
        <v>45439</v>
      </c>
      <c r="H57" s="15">
        <v>45460</v>
      </c>
      <c r="I57" s="15">
        <v>45470</v>
      </c>
      <c r="J57" s="15">
        <v>45499</v>
      </c>
      <c r="K57" s="15">
        <v>45516</v>
      </c>
      <c r="L57" s="15">
        <v>45530</v>
      </c>
      <c r="M57" s="15">
        <v>45542</v>
      </c>
      <c r="N57" s="15">
        <f t="shared" si="22"/>
        <v>45547</v>
      </c>
      <c r="O57" s="15">
        <f t="shared" si="19"/>
        <v>45605</v>
      </c>
      <c r="P57" s="15">
        <f t="shared" si="20"/>
        <v>45610</v>
      </c>
      <c r="Q57" s="15">
        <f t="shared" si="21"/>
        <v>45617</v>
      </c>
      <c r="R57" s="15">
        <f t="shared" si="23"/>
        <v>45622</v>
      </c>
    </row>
    <row r="58" spans="1:18" s="13" customFormat="1" x14ac:dyDescent="0.25">
      <c r="A58" s="11">
        <v>55</v>
      </c>
      <c r="B58" s="17" t="s">
        <v>74</v>
      </c>
      <c r="D58" s="11">
        <v>9</v>
      </c>
      <c r="E58" s="11">
        <v>3</v>
      </c>
      <c r="F58" s="15">
        <v>45408</v>
      </c>
      <c r="G58" s="15">
        <v>45439</v>
      </c>
      <c r="H58" s="15">
        <v>45460</v>
      </c>
      <c r="I58" s="15">
        <v>45470</v>
      </c>
      <c r="J58" s="15">
        <v>45499</v>
      </c>
      <c r="K58" s="15">
        <v>45516</v>
      </c>
      <c r="L58" s="15">
        <v>45530</v>
      </c>
      <c r="M58" s="15">
        <v>45491</v>
      </c>
      <c r="N58" s="15">
        <f>M58+5</f>
        <v>45496</v>
      </c>
      <c r="O58" s="15">
        <f>P58-5</f>
        <v>45549</v>
      </c>
      <c r="P58" s="15">
        <f>Q58-7</f>
        <v>45554</v>
      </c>
      <c r="Q58" s="15">
        <f>R58-5</f>
        <v>45561</v>
      </c>
      <c r="R58" s="15">
        <f>M58+75</f>
        <v>45566</v>
      </c>
    </row>
    <row r="59" spans="1:18" x14ac:dyDescent="0.25">
      <c r="D59" s="1"/>
      <c r="E59" s="3">
        <f>SUM(E4:E58)</f>
        <v>145</v>
      </c>
    </row>
    <row r="61" spans="1:18" x14ac:dyDescent="0.25">
      <c r="I61" s="13"/>
      <c r="J61" s="13"/>
      <c r="K61" s="13"/>
    </row>
    <row r="62" spans="1:18" x14ac:dyDescent="0.25">
      <c r="I62" s="13"/>
      <c r="J62" s="13"/>
      <c r="K62" s="13"/>
    </row>
    <row r="63" spans="1:18" x14ac:dyDescent="0.25">
      <c r="I63" s="13"/>
      <c r="J63" s="13"/>
      <c r="K63" s="13"/>
    </row>
    <row r="64" spans="1:18" x14ac:dyDescent="0.25">
      <c r="I64" s="13"/>
      <c r="J64" s="13"/>
      <c r="K64" s="13"/>
    </row>
  </sheetData>
  <autoFilter ref="A2:S59" xr:uid="{00000000-0009-0000-0000-000000000000}">
    <filterColumn colId="7" hiddenButton="1" showButton="0"/>
    <filterColumn colId="8" showButton="0"/>
    <filterColumn colId="9" hiddenButton="1" showButton="0"/>
    <filterColumn colId="10" showButton="0"/>
    <filterColumn colId="13" showButton="0"/>
    <filterColumn colId="14" hiddenButton="1" showButton="0"/>
    <filterColumn colId="15" showButton="0"/>
    <filterColumn colId="16" hiddenButton="1" showButton="0"/>
  </autoFilter>
  <mergeCells count="7">
    <mergeCell ref="A2:A3"/>
    <mergeCell ref="F2:L2"/>
    <mergeCell ref="M2:R2"/>
    <mergeCell ref="E2:E3"/>
    <mergeCell ref="D2:D3"/>
    <mergeCell ref="C2:C3"/>
    <mergeCell ref="B2:B3"/>
  </mergeCells>
  <phoneticPr fontId="5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Крыжановский Михаил Владимирович</dc:creator>
  <cp:lastModifiedBy>Арефьева Полина</cp:lastModifiedBy>
  <cp:lastPrinted>2024-04-05T06:35:18Z</cp:lastPrinted>
  <dcterms:created xsi:type="dcterms:W3CDTF">2024-02-02T09:42:01Z</dcterms:created>
  <dcterms:modified xsi:type="dcterms:W3CDTF">2024-06-14T08:52:47Z</dcterms:modified>
</cp:coreProperties>
</file>