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'Лист1'!$8:$12</definedName>
    <definedName name="_xlnm.Print_Area" localSheetId="0">'Лист1'!$A$1:$AD$243</definedName>
  </definedNames>
  <calcPr fullCalcOnLoad="1"/>
</workbook>
</file>

<file path=xl/sharedStrings.xml><?xml version="1.0" encoding="utf-8"?>
<sst xmlns="http://schemas.openxmlformats.org/spreadsheetml/2006/main" count="261" uniqueCount="96">
  <si>
    <t>№ п/п</t>
  </si>
  <si>
    <t>Наименование МО</t>
  </si>
  <si>
    <t>общая
площадь
МКД, всего</t>
  </si>
  <si>
    <t>кв.м.</t>
  </si>
  <si>
    <t>Количество
жителей,
зарегистриров
анных в МКД
на дату
утверждения
программы</t>
  </si>
  <si>
    <t>чел.</t>
  </si>
  <si>
    <t>Количество МКД</t>
  </si>
  <si>
    <t>I квартал</t>
  </si>
  <si>
    <t>ед.</t>
  </si>
  <si>
    <t>II квартал</t>
  </si>
  <si>
    <t>III квартал</t>
  </si>
  <si>
    <t>IV квартал</t>
  </si>
  <si>
    <t>Всего :</t>
  </si>
  <si>
    <t>Стоимость капитального ремонта</t>
  </si>
  <si>
    <t>руб.</t>
  </si>
  <si>
    <t xml:space="preserve">
</t>
  </si>
  <si>
    <t>Александровский муниципальный район</t>
  </si>
  <si>
    <t>Андреевское</t>
  </si>
  <si>
    <t>Асерховское</t>
  </si>
  <si>
    <t>Бавленское</t>
  </si>
  <si>
    <t>Боголюбовское</t>
  </si>
  <si>
    <t>Волосатовское</t>
  </si>
  <si>
    <t>Воршинское</t>
  </si>
  <si>
    <t>Вязниковский муниципальный район</t>
  </si>
  <si>
    <t>Головинское</t>
  </si>
  <si>
    <t>Горкинское</t>
  </si>
  <si>
    <t>город Александров</t>
  </si>
  <si>
    <t>город Владимир</t>
  </si>
  <si>
    <t>город Вязники</t>
  </si>
  <si>
    <t>город Гороховец</t>
  </si>
  <si>
    <t>город Гусь-Хрустальный</t>
  </si>
  <si>
    <t>город Камешково</t>
  </si>
  <si>
    <t>город Карабаново</t>
  </si>
  <si>
    <t>город Киржач</t>
  </si>
  <si>
    <t>город Ковров</t>
  </si>
  <si>
    <t>город Кольчугино</t>
  </si>
  <si>
    <t>город Костерево</t>
  </si>
  <si>
    <t>город Курлово</t>
  </si>
  <si>
    <t>город Лакинск</t>
  </si>
  <si>
    <t>город Меленки</t>
  </si>
  <si>
    <t>город Петушки</t>
  </si>
  <si>
    <t>город Покров</t>
  </si>
  <si>
    <t>город Собинка</t>
  </si>
  <si>
    <t>город Струнино</t>
  </si>
  <si>
    <t>город Судогда</t>
  </si>
  <si>
    <t>город Юрьев-Польский</t>
  </si>
  <si>
    <t>Гороховецкий муниципальный район</t>
  </si>
  <si>
    <t>Гусь-Хрустальный муниципальный район</t>
  </si>
  <si>
    <t>Есиплевское</t>
  </si>
  <si>
    <t>ЗАТО город Радужный</t>
  </si>
  <si>
    <t>Ивановское</t>
  </si>
  <si>
    <t>Ильинское</t>
  </si>
  <si>
    <t>Камешковский муниципальный район</t>
  </si>
  <si>
    <t>Кипревское</t>
  </si>
  <si>
    <t>Клязьминское</t>
  </si>
  <si>
    <t>Колокшанское</t>
  </si>
  <si>
    <t>Копнинское</t>
  </si>
  <si>
    <t>Красносельское</t>
  </si>
  <si>
    <t>Куриловское</t>
  </si>
  <si>
    <t>Лавровское</t>
  </si>
  <si>
    <t>Малыгинское</t>
  </si>
  <si>
    <t>Малышевское</t>
  </si>
  <si>
    <t>Меленковский муниципальный район</t>
  </si>
  <si>
    <t>Мошокское</t>
  </si>
  <si>
    <t>Муромский муниципальный район</t>
  </si>
  <si>
    <t>Муромцевское</t>
  </si>
  <si>
    <t>Нагорное</t>
  </si>
  <si>
    <t>Небыловское</t>
  </si>
  <si>
    <t>Новлянское</t>
  </si>
  <si>
    <t>Новоалександровское</t>
  </si>
  <si>
    <t>Новосельское</t>
  </si>
  <si>
    <t>округ Муром</t>
  </si>
  <si>
    <t>Павловское</t>
  </si>
  <si>
    <t>Пекшинское</t>
  </si>
  <si>
    <t>Першинское</t>
  </si>
  <si>
    <t>поселок Балакирево</t>
  </si>
  <si>
    <t>поселок Вольгинский</t>
  </si>
  <si>
    <t>поселок Городищи</t>
  </si>
  <si>
    <t>поселок Красная Горбатка</t>
  </si>
  <si>
    <t>поселок Мелехово</t>
  </si>
  <si>
    <t>поселок Мстера</t>
  </si>
  <si>
    <t>поселок Никологоры</t>
  </si>
  <si>
    <t>поселок Ставрово</t>
  </si>
  <si>
    <t>Раздольевское</t>
  </si>
  <si>
    <t>Рождественское</t>
  </si>
  <si>
    <t>Селецкое</t>
  </si>
  <si>
    <t>Симское</t>
  </si>
  <si>
    <t>Толпуховское</t>
  </si>
  <si>
    <t>Филипповское</t>
  </si>
  <si>
    <t>Флорищинское</t>
  </si>
  <si>
    <t>Черкутинское</t>
  </si>
  <si>
    <t>Чертковское</t>
  </si>
  <si>
    <t>Итого по программе</t>
  </si>
  <si>
    <t>Таблица №2</t>
  </si>
  <si>
    <t>к сводному краткосрочному плану реализации региональной программы капитального ремонта общего имущества в многоквартирных домах на 2015 год</t>
  </si>
  <si>
    <t xml:space="preserve">Прогноз реализации краткосрочного плана реализации региональной программы капитального ремонта общего имущества в многоквартирных домах на 2015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</si>
</sst>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###\ ###\ ###\ ##0"/>
    <numFmt numFmtId="166" formatCode="##\ ###\ ###\ ##0.00"/>
    <numFmt numFmtId="167" formatCode="#\ ###\ ###\ 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2" fillId="0" borderId="0" xfId="0" applyFont="1" applyFill="1" applyAlignment="1">
      <alignment horizontal="left" wrapText="1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164" fontId="42" fillId="0" borderId="11" xfId="0" applyNumberFormat="1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left" wrapText="1"/>
    </xf>
    <xf numFmtId="165" fontId="42" fillId="0" borderId="11" xfId="0" applyNumberFormat="1" applyFont="1" applyFill="1" applyBorder="1" applyAlignment="1">
      <alignment horizontal="center" wrapText="1"/>
    </xf>
    <xf numFmtId="164" fontId="42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wrapText="1"/>
    </xf>
    <xf numFmtId="164" fontId="42" fillId="0" borderId="10" xfId="0" applyNumberFormat="1" applyFont="1" applyFill="1" applyBorder="1" applyAlignment="1">
      <alignment horizontal="center" wrapText="1"/>
    </xf>
    <xf numFmtId="165" fontId="42" fillId="0" borderId="10" xfId="0" applyNumberFormat="1" applyFont="1" applyFill="1" applyBorder="1" applyAlignment="1">
      <alignment horizontal="center" wrapText="1"/>
    </xf>
    <xf numFmtId="164" fontId="42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40" fillId="0" borderId="11" xfId="0" applyFont="1" applyFill="1" applyBorder="1" applyAlignment="1">
      <alignment horizontal="center"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 vertical="center" wrapText="1"/>
    </xf>
    <xf numFmtId="2" fontId="42" fillId="0" borderId="11" xfId="0" applyNumberFormat="1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3"/>
  <sheetViews>
    <sheetView tabSelected="1" zoomScale="70" zoomScaleNormal="70" zoomScalePageLayoutView="0" workbookViewId="0" topLeftCell="A10">
      <selection activeCell="H23" sqref="H23"/>
    </sheetView>
  </sheetViews>
  <sheetFormatPr defaultColWidth="9.140625" defaultRowHeight="15"/>
  <cols>
    <col min="1" max="1" width="6.7109375" style="1" customWidth="1"/>
    <col min="2" max="2" width="43.140625" style="1" customWidth="1"/>
    <col min="3" max="4" width="16.7109375" style="1" customWidth="1"/>
    <col min="5" max="9" width="12.7109375" style="1" customWidth="1"/>
    <col min="10" max="14" width="19.7109375" style="1" customWidth="1"/>
    <col min="15" max="30" width="0" style="1" hidden="1" customWidth="1"/>
    <col min="31" max="16384" width="9.140625" style="1" customWidth="1"/>
  </cols>
  <sheetData>
    <row r="1" spans="8:15" ht="18.75">
      <c r="H1" s="2"/>
      <c r="K1" s="20"/>
      <c r="L1" s="20"/>
      <c r="M1" s="25" t="s">
        <v>93</v>
      </c>
      <c r="N1" s="25"/>
      <c r="O1" s="25"/>
    </row>
    <row r="2" spans="8:15" ht="18.75">
      <c r="H2" s="3"/>
      <c r="J2" s="26" t="s">
        <v>94</v>
      </c>
      <c r="K2" s="26"/>
      <c r="L2" s="26"/>
      <c r="M2" s="26"/>
      <c r="N2" s="26"/>
      <c r="O2" s="21"/>
    </row>
    <row r="3" spans="8:15" ht="18.75">
      <c r="H3" s="3"/>
      <c r="I3" s="4"/>
      <c r="J3" s="26"/>
      <c r="K3" s="26"/>
      <c r="L3" s="26"/>
      <c r="M3" s="26"/>
      <c r="N3" s="26"/>
      <c r="O3" s="4"/>
    </row>
    <row r="4" spans="8:15" ht="18.75">
      <c r="H4" s="3"/>
      <c r="I4" s="4"/>
      <c r="J4" s="26"/>
      <c r="K4" s="26"/>
      <c r="L4" s="26"/>
      <c r="M4" s="26"/>
      <c r="N4" s="26"/>
      <c r="O4" s="5"/>
    </row>
    <row r="6" spans="1:17" ht="15">
      <c r="A6" s="27" t="s">
        <v>95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40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9" spans="1:15" ht="78.75" customHeight="1">
      <c r="A9" s="23" t="s">
        <v>0</v>
      </c>
      <c r="B9" s="23" t="s">
        <v>1</v>
      </c>
      <c r="C9" s="29" t="s">
        <v>2</v>
      </c>
      <c r="D9" s="31" t="s">
        <v>4</v>
      </c>
      <c r="E9" s="23" t="s">
        <v>6</v>
      </c>
      <c r="F9" s="24"/>
      <c r="G9" s="24"/>
      <c r="H9" s="24"/>
      <c r="I9" s="24"/>
      <c r="J9" s="23" t="s">
        <v>13</v>
      </c>
      <c r="K9" s="24"/>
      <c r="L9" s="24"/>
      <c r="M9" s="24"/>
      <c r="N9" s="24"/>
      <c r="O9" s="6" t="s">
        <v>15</v>
      </c>
    </row>
    <row r="10" spans="1:14" ht="15" customHeight="1">
      <c r="A10" s="24"/>
      <c r="B10" s="24"/>
      <c r="C10" s="30"/>
      <c r="D10" s="32"/>
      <c r="E10" s="19" t="s">
        <v>7</v>
      </c>
      <c r="F10" s="19" t="s">
        <v>9</v>
      </c>
      <c r="G10" s="19" t="s">
        <v>10</v>
      </c>
      <c r="H10" s="19" t="s">
        <v>11</v>
      </c>
      <c r="I10" s="19" t="s">
        <v>12</v>
      </c>
      <c r="J10" s="19" t="s">
        <v>7</v>
      </c>
      <c r="K10" s="19" t="s">
        <v>9</v>
      </c>
      <c r="L10" s="19" t="s">
        <v>10</v>
      </c>
      <c r="M10" s="19" t="s">
        <v>11</v>
      </c>
      <c r="N10" s="19" t="s">
        <v>12</v>
      </c>
    </row>
    <row r="11" spans="1:14" ht="15">
      <c r="A11" s="24"/>
      <c r="B11" s="24"/>
      <c r="C11" s="19" t="s">
        <v>3</v>
      </c>
      <c r="D11" s="19" t="s">
        <v>5</v>
      </c>
      <c r="E11" s="19" t="s">
        <v>8</v>
      </c>
      <c r="F11" s="19" t="s">
        <v>8</v>
      </c>
      <c r="G11" s="19" t="s">
        <v>8</v>
      </c>
      <c r="H11" s="19" t="s">
        <v>8</v>
      </c>
      <c r="I11" s="19" t="s">
        <v>8</v>
      </c>
      <c r="J11" s="19" t="s">
        <v>14</v>
      </c>
      <c r="K11" s="19" t="s">
        <v>14</v>
      </c>
      <c r="L11" s="19" t="s">
        <v>14</v>
      </c>
      <c r="M11" s="19" t="s">
        <v>14</v>
      </c>
      <c r="N11" s="19" t="s">
        <v>14</v>
      </c>
    </row>
    <row r="12" spans="1:14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</row>
    <row r="13" spans="1:14" ht="15.75">
      <c r="A13" s="8"/>
      <c r="B13" s="13" t="s">
        <v>92</v>
      </c>
      <c r="C13" s="9">
        <f>SUM(C14:C89)</f>
        <v>1442365.9699999995</v>
      </c>
      <c r="D13" s="11">
        <f aca="true" t="shared" si="0" ref="D13:N13">SUM(D14:D89)</f>
        <v>61102</v>
      </c>
      <c r="E13" s="11">
        <f t="shared" si="0"/>
        <v>0</v>
      </c>
      <c r="F13" s="11">
        <f t="shared" si="0"/>
        <v>73</v>
      </c>
      <c r="G13" s="11">
        <f t="shared" si="0"/>
        <v>155</v>
      </c>
      <c r="H13" s="11">
        <f t="shared" si="0"/>
        <v>396</v>
      </c>
      <c r="I13" s="11">
        <f t="shared" si="0"/>
        <v>624</v>
      </c>
      <c r="J13" s="12">
        <f t="shared" si="0"/>
        <v>0</v>
      </c>
      <c r="K13" s="12">
        <f t="shared" si="0"/>
        <v>133532537.82000001</v>
      </c>
      <c r="L13" s="12">
        <f t="shared" si="0"/>
        <v>198956589.02</v>
      </c>
      <c r="M13" s="12">
        <f t="shared" si="0"/>
        <v>495393245.62000006</v>
      </c>
      <c r="N13" s="12">
        <f t="shared" si="0"/>
        <v>827882372.46</v>
      </c>
    </row>
    <row r="14" spans="1:14" ht="15.75" customHeight="1">
      <c r="A14" s="8">
        <v>1</v>
      </c>
      <c r="B14" s="10" t="s">
        <v>16</v>
      </c>
      <c r="C14" s="22">
        <f>C91+C168</f>
        <v>5037.49</v>
      </c>
      <c r="D14" s="11">
        <f aca="true" t="shared" si="1" ref="D14:N14">D91+D168</f>
        <v>287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8</v>
      </c>
      <c r="I14" s="11">
        <f t="shared" si="1"/>
        <v>8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22">
        <f t="shared" si="1"/>
        <v>6964567.71</v>
      </c>
      <c r="N14" s="12">
        <f t="shared" si="1"/>
        <v>6964567.71</v>
      </c>
    </row>
    <row r="15" spans="1:14" ht="15.75" customHeight="1">
      <c r="A15" s="8">
        <v>2</v>
      </c>
      <c r="B15" s="10" t="s">
        <v>17</v>
      </c>
      <c r="C15" s="9">
        <v>12986</v>
      </c>
      <c r="D15" s="11">
        <v>593</v>
      </c>
      <c r="E15" s="11">
        <v>0</v>
      </c>
      <c r="F15" s="11">
        <v>0</v>
      </c>
      <c r="G15" s="11">
        <v>0</v>
      </c>
      <c r="H15" s="11">
        <v>3</v>
      </c>
      <c r="I15" s="11">
        <v>3</v>
      </c>
      <c r="J15" s="12">
        <v>0</v>
      </c>
      <c r="K15" s="12">
        <v>0</v>
      </c>
      <c r="L15" s="12">
        <v>0</v>
      </c>
      <c r="M15" s="12">
        <v>4012800</v>
      </c>
      <c r="N15" s="12">
        <f aca="true" t="shared" si="2" ref="N15:N23">J15+K15+L15+M15</f>
        <v>4012800</v>
      </c>
    </row>
    <row r="16" spans="1:14" ht="15.75" customHeight="1">
      <c r="A16" s="8">
        <v>3</v>
      </c>
      <c r="B16" s="10" t="s">
        <v>18</v>
      </c>
      <c r="C16" s="9">
        <v>964.9</v>
      </c>
      <c r="D16" s="11">
        <v>35</v>
      </c>
      <c r="E16" s="11">
        <v>0</v>
      </c>
      <c r="F16" s="11">
        <v>0</v>
      </c>
      <c r="G16" s="11">
        <v>1</v>
      </c>
      <c r="H16" s="11">
        <v>0</v>
      </c>
      <c r="I16" s="11">
        <v>1</v>
      </c>
      <c r="J16" s="12">
        <v>0</v>
      </c>
      <c r="K16" s="12">
        <v>0</v>
      </c>
      <c r="L16" s="12">
        <v>765000</v>
      </c>
      <c r="M16" s="12">
        <v>0</v>
      </c>
      <c r="N16" s="12">
        <f t="shared" si="2"/>
        <v>765000</v>
      </c>
    </row>
    <row r="17" spans="1:14" ht="15.75">
      <c r="A17" s="8">
        <v>4</v>
      </c>
      <c r="B17" s="10" t="s">
        <v>19</v>
      </c>
      <c r="C17" s="9">
        <v>2243.1000000000004</v>
      </c>
      <c r="D17" s="11">
        <v>100</v>
      </c>
      <c r="E17" s="11">
        <v>0</v>
      </c>
      <c r="F17" s="11">
        <v>0</v>
      </c>
      <c r="G17" s="11">
        <v>2</v>
      </c>
      <c r="H17" s="11">
        <v>1</v>
      </c>
      <c r="I17" s="11">
        <v>3</v>
      </c>
      <c r="J17" s="12">
        <v>0</v>
      </c>
      <c r="K17" s="12">
        <v>0</v>
      </c>
      <c r="L17" s="12">
        <v>3725952.16</v>
      </c>
      <c r="M17" s="12">
        <v>1906368.38</v>
      </c>
      <c r="N17" s="12">
        <f t="shared" si="2"/>
        <v>5632320.54</v>
      </c>
    </row>
    <row r="18" spans="1:14" ht="15.75" customHeight="1">
      <c r="A18" s="8">
        <v>5</v>
      </c>
      <c r="B18" s="10" t="s">
        <v>20</v>
      </c>
      <c r="C18" s="9">
        <v>2069.3</v>
      </c>
      <c r="D18" s="11">
        <v>87</v>
      </c>
      <c r="E18" s="11">
        <v>0</v>
      </c>
      <c r="F18" s="11">
        <v>0</v>
      </c>
      <c r="G18" s="11">
        <v>1</v>
      </c>
      <c r="H18" s="11">
        <v>2</v>
      </c>
      <c r="I18" s="11">
        <v>3</v>
      </c>
      <c r="J18" s="12">
        <v>0</v>
      </c>
      <c r="K18" s="12">
        <v>0</v>
      </c>
      <c r="L18" s="12">
        <v>1184586.72</v>
      </c>
      <c r="M18" s="12">
        <v>2653625.51</v>
      </c>
      <c r="N18" s="12">
        <f t="shared" si="2"/>
        <v>3838212.2299999995</v>
      </c>
    </row>
    <row r="19" spans="1:14" ht="15.75" customHeight="1">
      <c r="A19" s="8">
        <v>6</v>
      </c>
      <c r="B19" s="10" t="s">
        <v>21</v>
      </c>
      <c r="C19" s="9">
        <v>1300.7</v>
      </c>
      <c r="D19" s="11">
        <v>56</v>
      </c>
      <c r="E19" s="11">
        <v>0</v>
      </c>
      <c r="F19" s="11">
        <v>0</v>
      </c>
      <c r="G19" s="11">
        <v>0</v>
      </c>
      <c r="H19" s="11">
        <v>1</v>
      </c>
      <c r="I19" s="11">
        <v>1</v>
      </c>
      <c r="J19" s="12">
        <v>0</v>
      </c>
      <c r="K19" s="12">
        <v>0</v>
      </c>
      <c r="L19" s="12">
        <v>0</v>
      </c>
      <c r="M19" s="12">
        <v>380000</v>
      </c>
      <c r="N19" s="12">
        <f t="shared" si="2"/>
        <v>380000</v>
      </c>
    </row>
    <row r="20" spans="1:14" ht="15.75" customHeight="1">
      <c r="A20" s="8">
        <v>7</v>
      </c>
      <c r="B20" s="10" t="s">
        <v>22</v>
      </c>
      <c r="C20" s="9">
        <v>1271.27</v>
      </c>
      <c r="D20" s="11">
        <v>44</v>
      </c>
      <c r="E20" s="11">
        <v>0</v>
      </c>
      <c r="F20" s="11">
        <v>0</v>
      </c>
      <c r="G20" s="11">
        <v>1</v>
      </c>
      <c r="H20" s="11">
        <v>0</v>
      </c>
      <c r="I20" s="11">
        <v>1</v>
      </c>
      <c r="J20" s="12">
        <v>0</v>
      </c>
      <c r="K20" s="12">
        <v>0</v>
      </c>
      <c r="L20" s="12">
        <v>1126580.6</v>
      </c>
      <c r="M20" s="12">
        <v>0</v>
      </c>
      <c r="N20" s="12">
        <f t="shared" si="2"/>
        <v>1126580.6</v>
      </c>
    </row>
    <row r="21" spans="1:14" ht="15.75" customHeight="1">
      <c r="A21" s="8">
        <v>8</v>
      </c>
      <c r="B21" s="10" t="s">
        <v>23</v>
      </c>
      <c r="C21" s="9">
        <v>8274.5</v>
      </c>
      <c r="D21" s="11">
        <v>330</v>
      </c>
      <c r="E21" s="11">
        <v>0</v>
      </c>
      <c r="F21" s="11">
        <v>0</v>
      </c>
      <c r="G21" s="11">
        <v>4</v>
      </c>
      <c r="H21" s="11">
        <v>6</v>
      </c>
      <c r="I21" s="11">
        <v>10</v>
      </c>
      <c r="J21" s="12">
        <v>0</v>
      </c>
      <c r="K21" s="12">
        <v>0</v>
      </c>
      <c r="L21" s="12">
        <v>1818958.42</v>
      </c>
      <c r="M21" s="12">
        <v>5025910.16</v>
      </c>
      <c r="N21" s="12">
        <f t="shared" si="2"/>
        <v>6844868.58</v>
      </c>
    </row>
    <row r="22" spans="1:14" ht="15.75" customHeight="1">
      <c r="A22" s="8">
        <v>9</v>
      </c>
      <c r="B22" s="10" t="s">
        <v>24</v>
      </c>
      <c r="C22" s="9">
        <v>717.7</v>
      </c>
      <c r="D22" s="11">
        <v>21</v>
      </c>
      <c r="E22" s="11">
        <v>0</v>
      </c>
      <c r="F22" s="11">
        <v>0</v>
      </c>
      <c r="G22" s="11">
        <v>0</v>
      </c>
      <c r="H22" s="11">
        <v>1</v>
      </c>
      <c r="I22" s="11">
        <v>1</v>
      </c>
      <c r="J22" s="12">
        <v>0</v>
      </c>
      <c r="K22" s="12">
        <v>0</v>
      </c>
      <c r="L22" s="12">
        <v>0</v>
      </c>
      <c r="M22" s="12">
        <v>1212199</v>
      </c>
      <c r="N22" s="12">
        <f t="shared" si="2"/>
        <v>1212199</v>
      </c>
    </row>
    <row r="23" spans="1:14" ht="15.75" customHeight="1">
      <c r="A23" s="8">
        <v>10</v>
      </c>
      <c r="B23" s="10" t="s">
        <v>25</v>
      </c>
      <c r="C23" s="9">
        <v>922</v>
      </c>
      <c r="D23" s="11">
        <v>44</v>
      </c>
      <c r="E23" s="11">
        <v>0</v>
      </c>
      <c r="F23" s="11">
        <v>0</v>
      </c>
      <c r="G23" s="11">
        <v>1</v>
      </c>
      <c r="H23" s="11">
        <v>1</v>
      </c>
      <c r="I23" s="11">
        <v>2</v>
      </c>
      <c r="J23" s="12">
        <v>0</v>
      </c>
      <c r="K23" s="12">
        <v>0</v>
      </c>
      <c r="L23" s="12">
        <v>710940</v>
      </c>
      <c r="M23" s="12">
        <v>488580</v>
      </c>
      <c r="N23" s="12">
        <f t="shared" si="2"/>
        <v>1199520</v>
      </c>
    </row>
    <row r="24" spans="1:14" ht="15.75" customHeight="1">
      <c r="A24" s="8">
        <v>11</v>
      </c>
      <c r="B24" s="10" t="s">
        <v>26</v>
      </c>
      <c r="C24" s="9">
        <f aca="true" t="shared" si="3" ref="C24:N24">C101+C178</f>
        <v>76679.6</v>
      </c>
      <c r="D24" s="11">
        <f t="shared" si="3"/>
        <v>3019</v>
      </c>
      <c r="E24" s="11">
        <f t="shared" si="3"/>
        <v>0</v>
      </c>
      <c r="F24" s="11">
        <f t="shared" si="3"/>
        <v>7</v>
      </c>
      <c r="G24" s="11">
        <f t="shared" si="3"/>
        <v>0</v>
      </c>
      <c r="H24" s="11">
        <f t="shared" si="3"/>
        <v>11</v>
      </c>
      <c r="I24" s="11">
        <f t="shared" si="3"/>
        <v>18</v>
      </c>
      <c r="J24" s="12">
        <f t="shared" si="3"/>
        <v>0</v>
      </c>
      <c r="K24" s="12">
        <f t="shared" si="3"/>
        <v>13025483.6</v>
      </c>
      <c r="L24" s="12">
        <f t="shared" si="3"/>
        <v>0</v>
      </c>
      <c r="M24" s="12">
        <f t="shared" si="3"/>
        <v>28316496.86</v>
      </c>
      <c r="N24" s="12">
        <f t="shared" si="3"/>
        <v>41341980.46</v>
      </c>
    </row>
    <row r="25" spans="1:14" ht="15.75" customHeight="1">
      <c r="A25" s="8">
        <v>12</v>
      </c>
      <c r="B25" s="10" t="s">
        <v>27</v>
      </c>
      <c r="C25" s="9">
        <f aca="true" t="shared" si="4" ref="C25:N25">C102+C179</f>
        <v>227905.91</v>
      </c>
      <c r="D25" s="11">
        <f t="shared" si="4"/>
        <v>10242</v>
      </c>
      <c r="E25" s="11">
        <f t="shared" si="4"/>
        <v>0</v>
      </c>
      <c r="F25" s="11">
        <f t="shared" si="4"/>
        <v>17</v>
      </c>
      <c r="G25" s="11">
        <f t="shared" si="4"/>
        <v>25</v>
      </c>
      <c r="H25" s="11">
        <f t="shared" si="4"/>
        <v>49</v>
      </c>
      <c r="I25" s="11">
        <f t="shared" si="4"/>
        <v>91</v>
      </c>
      <c r="J25" s="9">
        <f t="shared" si="4"/>
        <v>0</v>
      </c>
      <c r="K25" s="9">
        <f t="shared" si="4"/>
        <v>23423655.91</v>
      </c>
      <c r="L25" s="9">
        <f t="shared" si="4"/>
        <v>43640982.54</v>
      </c>
      <c r="M25" s="9">
        <f t="shared" si="4"/>
        <v>74545010.01</v>
      </c>
      <c r="N25" s="9">
        <f t="shared" si="4"/>
        <v>141609648.46</v>
      </c>
    </row>
    <row r="26" spans="1:30" ht="15.75" customHeight="1">
      <c r="A26" s="8">
        <v>13</v>
      </c>
      <c r="B26" s="10" t="s">
        <v>28</v>
      </c>
      <c r="C26" s="9">
        <f aca="true" t="shared" si="5" ref="C26:N26">C103+C180</f>
        <v>24474.899999999998</v>
      </c>
      <c r="D26" s="11">
        <f t="shared" si="5"/>
        <v>1119</v>
      </c>
      <c r="E26" s="11">
        <f t="shared" si="5"/>
        <v>0</v>
      </c>
      <c r="F26" s="11">
        <f t="shared" si="5"/>
        <v>1</v>
      </c>
      <c r="G26" s="11">
        <f t="shared" si="5"/>
        <v>0</v>
      </c>
      <c r="H26" s="11">
        <f t="shared" si="5"/>
        <v>11</v>
      </c>
      <c r="I26" s="11">
        <f t="shared" si="5"/>
        <v>12</v>
      </c>
      <c r="J26" s="9">
        <f t="shared" si="5"/>
        <v>0</v>
      </c>
      <c r="K26" s="9">
        <f t="shared" si="5"/>
        <v>7384795.62</v>
      </c>
      <c r="L26" s="9">
        <f t="shared" si="5"/>
        <v>0</v>
      </c>
      <c r="M26" s="9">
        <f t="shared" si="5"/>
        <v>18567206.88</v>
      </c>
      <c r="N26" s="9">
        <f t="shared" si="5"/>
        <v>25952002.5</v>
      </c>
      <c r="O26" s="9">
        <f aca="true" t="shared" si="6" ref="O26:AD26">O103+O180</f>
        <v>0</v>
      </c>
      <c r="P26" s="9">
        <f t="shared" si="6"/>
        <v>0</v>
      </c>
      <c r="Q26" s="9">
        <f t="shared" si="6"/>
        <v>0</v>
      </c>
      <c r="R26" s="9">
        <f t="shared" si="6"/>
        <v>0</v>
      </c>
      <c r="S26" s="9">
        <f t="shared" si="6"/>
        <v>0</v>
      </c>
      <c r="T26" s="9">
        <f t="shared" si="6"/>
        <v>0</v>
      </c>
      <c r="U26" s="9">
        <f t="shared" si="6"/>
        <v>0</v>
      </c>
      <c r="V26" s="9">
        <f t="shared" si="6"/>
        <v>0</v>
      </c>
      <c r="W26" s="9">
        <f t="shared" si="6"/>
        <v>0</v>
      </c>
      <c r="X26" s="9">
        <f t="shared" si="6"/>
        <v>0</v>
      </c>
      <c r="Y26" s="9">
        <f t="shared" si="6"/>
        <v>0</v>
      </c>
      <c r="Z26" s="9">
        <f t="shared" si="6"/>
        <v>0</v>
      </c>
      <c r="AA26" s="9">
        <f t="shared" si="6"/>
        <v>0</v>
      </c>
      <c r="AB26" s="9">
        <f t="shared" si="6"/>
        <v>0</v>
      </c>
      <c r="AC26" s="9">
        <f t="shared" si="6"/>
        <v>0</v>
      </c>
      <c r="AD26" s="9">
        <f t="shared" si="6"/>
        <v>0</v>
      </c>
    </row>
    <row r="27" spans="1:14" ht="15.75" customHeight="1">
      <c r="A27" s="8">
        <v>14</v>
      </c>
      <c r="B27" s="10" t="s">
        <v>29</v>
      </c>
      <c r="C27" s="9">
        <v>4778.1</v>
      </c>
      <c r="D27" s="11">
        <v>188</v>
      </c>
      <c r="E27" s="11">
        <v>0</v>
      </c>
      <c r="F27" s="11">
        <v>0</v>
      </c>
      <c r="G27" s="11">
        <v>3</v>
      </c>
      <c r="H27" s="11">
        <v>1</v>
      </c>
      <c r="I27" s="11">
        <v>4</v>
      </c>
      <c r="J27" s="12">
        <v>0</v>
      </c>
      <c r="K27" s="12">
        <v>0</v>
      </c>
      <c r="L27" s="12">
        <v>2195748</v>
      </c>
      <c r="M27" s="12">
        <v>932252</v>
      </c>
      <c r="N27" s="12">
        <f>J27+K27+L27+M27</f>
        <v>3128000</v>
      </c>
    </row>
    <row r="28" spans="1:14" ht="15.75" customHeight="1">
      <c r="A28" s="8">
        <v>15</v>
      </c>
      <c r="B28" s="10" t="s">
        <v>30</v>
      </c>
      <c r="C28" s="9">
        <f aca="true" t="shared" si="7" ref="C28:N28">C105+C182</f>
        <v>120804.20000000001</v>
      </c>
      <c r="D28" s="11">
        <f t="shared" si="7"/>
        <v>5027</v>
      </c>
      <c r="E28" s="11">
        <f t="shared" si="7"/>
        <v>0</v>
      </c>
      <c r="F28" s="11">
        <f t="shared" si="7"/>
        <v>3</v>
      </c>
      <c r="G28" s="11">
        <f t="shared" si="7"/>
        <v>10</v>
      </c>
      <c r="H28" s="11">
        <f t="shared" si="7"/>
        <v>25</v>
      </c>
      <c r="I28" s="11">
        <f t="shared" si="7"/>
        <v>38</v>
      </c>
      <c r="J28" s="9">
        <f t="shared" si="7"/>
        <v>0</v>
      </c>
      <c r="K28" s="9">
        <f t="shared" si="7"/>
        <v>8232097.04</v>
      </c>
      <c r="L28" s="9">
        <f t="shared" si="7"/>
        <v>10829857.74</v>
      </c>
      <c r="M28" s="9">
        <f t="shared" si="7"/>
        <v>42787271.35</v>
      </c>
      <c r="N28" s="9">
        <f t="shared" si="7"/>
        <v>61849226.13</v>
      </c>
    </row>
    <row r="29" spans="1:14" ht="15.75" customHeight="1">
      <c r="A29" s="8">
        <v>16</v>
      </c>
      <c r="B29" s="10" t="s">
        <v>31</v>
      </c>
      <c r="C29" s="9">
        <v>9126.1</v>
      </c>
      <c r="D29" s="11">
        <v>295</v>
      </c>
      <c r="E29" s="11">
        <v>0</v>
      </c>
      <c r="F29" s="11">
        <v>0</v>
      </c>
      <c r="G29" s="11">
        <v>0</v>
      </c>
      <c r="H29" s="11">
        <v>3</v>
      </c>
      <c r="I29" s="11">
        <v>3</v>
      </c>
      <c r="J29" s="12">
        <v>0</v>
      </c>
      <c r="K29" s="12">
        <v>0</v>
      </c>
      <c r="L29" s="12">
        <v>0</v>
      </c>
      <c r="M29" s="12">
        <v>7736289.9</v>
      </c>
      <c r="N29" s="12">
        <f>J29+K29+L29+M29</f>
        <v>7736289.9</v>
      </c>
    </row>
    <row r="30" spans="1:14" ht="15.75" customHeight="1">
      <c r="A30" s="8">
        <v>17</v>
      </c>
      <c r="B30" s="10" t="s">
        <v>32</v>
      </c>
      <c r="C30" s="9">
        <f aca="true" t="shared" si="8" ref="C30:N30">C107+C184</f>
        <v>13136.6</v>
      </c>
      <c r="D30" s="11">
        <f t="shared" si="8"/>
        <v>576</v>
      </c>
      <c r="E30" s="11">
        <f t="shared" si="8"/>
        <v>0</v>
      </c>
      <c r="F30" s="11">
        <f t="shared" si="8"/>
        <v>0</v>
      </c>
      <c r="G30" s="11">
        <f t="shared" si="8"/>
        <v>0</v>
      </c>
      <c r="H30" s="11">
        <f t="shared" si="8"/>
        <v>16</v>
      </c>
      <c r="I30" s="11">
        <f t="shared" si="8"/>
        <v>16</v>
      </c>
      <c r="J30" s="9">
        <f t="shared" si="8"/>
        <v>0</v>
      </c>
      <c r="K30" s="9">
        <f t="shared" si="8"/>
        <v>0</v>
      </c>
      <c r="L30" s="9">
        <f t="shared" si="8"/>
        <v>0</v>
      </c>
      <c r="M30" s="9">
        <f t="shared" si="8"/>
        <v>15446197.44</v>
      </c>
      <c r="N30" s="9">
        <f t="shared" si="8"/>
        <v>15446197.44</v>
      </c>
    </row>
    <row r="31" spans="1:14" ht="15.75" customHeight="1">
      <c r="A31" s="8">
        <v>18</v>
      </c>
      <c r="B31" s="10" t="s">
        <v>33</v>
      </c>
      <c r="C31" s="9">
        <f aca="true" t="shared" si="9" ref="C31:N31">C108+C185</f>
        <v>28674.739999999998</v>
      </c>
      <c r="D31" s="11">
        <f t="shared" si="9"/>
        <v>1058</v>
      </c>
      <c r="E31" s="11">
        <f t="shared" si="9"/>
        <v>0</v>
      </c>
      <c r="F31" s="11">
        <f t="shared" si="9"/>
        <v>8</v>
      </c>
      <c r="G31" s="11">
        <f t="shared" si="9"/>
        <v>1</v>
      </c>
      <c r="H31" s="11">
        <f t="shared" si="9"/>
        <v>7</v>
      </c>
      <c r="I31" s="11">
        <f t="shared" si="9"/>
        <v>16</v>
      </c>
      <c r="J31" s="9">
        <f t="shared" si="9"/>
        <v>0</v>
      </c>
      <c r="K31" s="9">
        <f t="shared" si="9"/>
        <v>11965421.23</v>
      </c>
      <c r="L31" s="9">
        <f t="shared" si="9"/>
        <v>1417650.17</v>
      </c>
      <c r="M31" s="9">
        <f t="shared" si="9"/>
        <v>6246074.6</v>
      </c>
      <c r="N31" s="9">
        <f t="shared" si="9"/>
        <v>19629146</v>
      </c>
    </row>
    <row r="32" spans="1:14" ht="15.75" customHeight="1">
      <c r="A32" s="8">
        <v>19</v>
      </c>
      <c r="B32" s="10" t="s">
        <v>34</v>
      </c>
      <c r="C32" s="9">
        <f aca="true" t="shared" si="10" ref="C32:N32">C109+C186</f>
        <v>135579.8</v>
      </c>
      <c r="D32" s="11">
        <f t="shared" si="10"/>
        <v>5505</v>
      </c>
      <c r="E32" s="11">
        <f t="shared" si="10"/>
        <v>0</v>
      </c>
      <c r="F32" s="11">
        <f t="shared" si="10"/>
        <v>3</v>
      </c>
      <c r="G32" s="11">
        <f t="shared" si="10"/>
        <v>34</v>
      </c>
      <c r="H32" s="11">
        <f t="shared" si="10"/>
        <v>68</v>
      </c>
      <c r="I32" s="11">
        <f t="shared" si="10"/>
        <v>105</v>
      </c>
      <c r="J32" s="9">
        <f t="shared" si="10"/>
        <v>0</v>
      </c>
      <c r="K32" s="9">
        <f t="shared" si="10"/>
        <v>2090349.66</v>
      </c>
      <c r="L32" s="9">
        <f t="shared" si="10"/>
        <v>43082119</v>
      </c>
      <c r="M32" s="9">
        <f t="shared" si="10"/>
        <v>61175205.06</v>
      </c>
      <c r="N32" s="9">
        <f t="shared" si="10"/>
        <v>106347673.72</v>
      </c>
    </row>
    <row r="33" spans="1:14" ht="15.75" customHeight="1">
      <c r="A33" s="8">
        <v>20</v>
      </c>
      <c r="B33" s="10" t="s">
        <v>35</v>
      </c>
      <c r="C33" s="9">
        <v>28782.1</v>
      </c>
      <c r="D33" s="11">
        <v>1078</v>
      </c>
      <c r="E33" s="11">
        <v>0</v>
      </c>
      <c r="F33" s="11">
        <v>0</v>
      </c>
      <c r="G33" s="11">
        <v>7</v>
      </c>
      <c r="H33" s="11">
        <v>1</v>
      </c>
      <c r="I33" s="11">
        <v>8</v>
      </c>
      <c r="J33" s="12">
        <v>0</v>
      </c>
      <c r="K33" s="12">
        <v>0</v>
      </c>
      <c r="L33" s="12">
        <v>11389763</v>
      </c>
      <c r="M33" s="12">
        <v>686000</v>
      </c>
      <c r="N33" s="12">
        <f>J33+K33+L33+M33</f>
        <v>12075763</v>
      </c>
    </row>
    <row r="34" spans="1:14" ht="15.75" customHeight="1">
      <c r="A34" s="8">
        <v>21</v>
      </c>
      <c r="B34" s="10" t="s">
        <v>36</v>
      </c>
      <c r="C34" s="9">
        <f aca="true" t="shared" si="11" ref="C34:N34">C111+C188</f>
        <v>9577.859999999999</v>
      </c>
      <c r="D34" s="11">
        <f t="shared" si="11"/>
        <v>421</v>
      </c>
      <c r="E34" s="11">
        <f t="shared" si="11"/>
        <v>0</v>
      </c>
      <c r="F34" s="11">
        <f t="shared" si="11"/>
        <v>1</v>
      </c>
      <c r="G34" s="11">
        <f t="shared" si="11"/>
        <v>0</v>
      </c>
      <c r="H34" s="11">
        <f t="shared" si="11"/>
        <v>2</v>
      </c>
      <c r="I34" s="11">
        <f t="shared" si="11"/>
        <v>3</v>
      </c>
      <c r="J34" s="9">
        <f t="shared" si="11"/>
        <v>0</v>
      </c>
      <c r="K34" s="9">
        <f t="shared" si="11"/>
        <v>691912.61</v>
      </c>
      <c r="L34" s="9">
        <f t="shared" si="11"/>
        <v>0</v>
      </c>
      <c r="M34" s="9">
        <f t="shared" si="11"/>
        <v>3976494.47</v>
      </c>
      <c r="N34" s="9">
        <f t="shared" si="11"/>
        <v>4668407.08</v>
      </c>
    </row>
    <row r="35" spans="1:14" ht="15.75" customHeight="1">
      <c r="A35" s="8">
        <v>22</v>
      </c>
      <c r="B35" s="10" t="s">
        <v>37</v>
      </c>
      <c r="C35" s="9">
        <v>1065.4</v>
      </c>
      <c r="D35" s="11">
        <v>45</v>
      </c>
      <c r="E35" s="11">
        <v>0</v>
      </c>
      <c r="F35" s="11">
        <v>0</v>
      </c>
      <c r="G35" s="11">
        <v>1</v>
      </c>
      <c r="H35" s="11">
        <v>0</v>
      </c>
      <c r="I35" s="11">
        <v>1</v>
      </c>
      <c r="J35" s="12">
        <v>0</v>
      </c>
      <c r="K35" s="12">
        <v>0</v>
      </c>
      <c r="L35" s="12">
        <v>1254794.62</v>
      </c>
      <c r="M35" s="12">
        <v>0</v>
      </c>
      <c r="N35" s="12">
        <f>J35+K35+L35+M35</f>
        <v>1254794.62</v>
      </c>
    </row>
    <row r="36" spans="1:14" ht="15.75" customHeight="1">
      <c r="A36" s="8">
        <v>23</v>
      </c>
      <c r="B36" s="10" t="s">
        <v>38</v>
      </c>
      <c r="C36" s="9">
        <f aca="true" t="shared" si="12" ref="C36:N36">C113+C190</f>
        <v>31673.269999999997</v>
      </c>
      <c r="D36" s="11">
        <f t="shared" si="12"/>
        <v>1139</v>
      </c>
      <c r="E36" s="11">
        <f t="shared" si="12"/>
        <v>0</v>
      </c>
      <c r="F36" s="11">
        <f t="shared" si="12"/>
        <v>5</v>
      </c>
      <c r="G36" s="11">
        <f t="shared" si="12"/>
        <v>0</v>
      </c>
      <c r="H36" s="11">
        <f t="shared" si="12"/>
        <v>4</v>
      </c>
      <c r="I36" s="11">
        <f t="shared" si="12"/>
        <v>9</v>
      </c>
      <c r="J36" s="9">
        <f t="shared" si="12"/>
        <v>0</v>
      </c>
      <c r="K36" s="9">
        <f t="shared" si="12"/>
        <v>9824660.45</v>
      </c>
      <c r="L36" s="9">
        <f t="shared" si="12"/>
        <v>0</v>
      </c>
      <c r="M36" s="9">
        <f t="shared" si="12"/>
        <v>6421761.83</v>
      </c>
      <c r="N36" s="9">
        <f t="shared" si="12"/>
        <v>16246422.28</v>
      </c>
    </row>
    <row r="37" spans="1:14" ht="15.75" customHeight="1">
      <c r="A37" s="8">
        <v>24</v>
      </c>
      <c r="B37" s="10" t="s">
        <v>39</v>
      </c>
      <c r="C37" s="9">
        <f aca="true" t="shared" si="13" ref="C37:N37">C114+C191</f>
        <v>6910.3099999999995</v>
      </c>
      <c r="D37" s="11">
        <f t="shared" si="13"/>
        <v>242</v>
      </c>
      <c r="E37" s="11">
        <f t="shared" si="13"/>
        <v>0</v>
      </c>
      <c r="F37" s="11">
        <f t="shared" si="13"/>
        <v>1</v>
      </c>
      <c r="G37" s="11">
        <f t="shared" si="13"/>
        <v>1</v>
      </c>
      <c r="H37" s="11">
        <f t="shared" si="13"/>
        <v>1</v>
      </c>
      <c r="I37" s="11">
        <f t="shared" si="13"/>
        <v>3</v>
      </c>
      <c r="J37" s="9">
        <f t="shared" si="13"/>
        <v>0</v>
      </c>
      <c r="K37" s="9">
        <f t="shared" si="13"/>
        <v>5708988.12</v>
      </c>
      <c r="L37" s="9">
        <f t="shared" si="13"/>
        <v>1124210.14</v>
      </c>
      <c r="M37" s="9">
        <f t="shared" si="13"/>
        <v>2212004.99</v>
      </c>
      <c r="N37" s="9">
        <f t="shared" si="13"/>
        <v>9045203.25</v>
      </c>
    </row>
    <row r="38" spans="1:14" ht="15.75" customHeight="1">
      <c r="A38" s="8">
        <v>25</v>
      </c>
      <c r="B38" s="10" t="s">
        <v>40</v>
      </c>
      <c r="C38" s="9">
        <f aca="true" t="shared" si="14" ref="C38:N38">C115+C192</f>
        <v>35305.55</v>
      </c>
      <c r="D38" s="11">
        <f t="shared" si="14"/>
        <v>1362</v>
      </c>
      <c r="E38" s="11">
        <f t="shared" si="14"/>
        <v>0</v>
      </c>
      <c r="F38" s="11">
        <f t="shared" si="14"/>
        <v>3</v>
      </c>
      <c r="G38" s="11">
        <f t="shared" si="14"/>
        <v>1</v>
      </c>
      <c r="H38" s="11">
        <f t="shared" si="14"/>
        <v>9</v>
      </c>
      <c r="I38" s="11">
        <f t="shared" si="14"/>
        <v>13</v>
      </c>
      <c r="J38" s="9">
        <f t="shared" si="14"/>
        <v>0</v>
      </c>
      <c r="K38" s="9">
        <f t="shared" si="14"/>
        <v>1933090.47</v>
      </c>
      <c r="L38" s="9">
        <f t="shared" si="14"/>
        <v>1163316.67</v>
      </c>
      <c r="M38" s="9">
        <f t="shared" si="14"/>
        <v>9252997.69</v>
      </c>
      <c r="N38" s="9">
        <f t="shared" si="14"/>
        <v>12349404.83</v>
      </c>
    </row>
    <row r="39" spans="1:14" ht="15.75" customHeight="1">
      <c r="A39" s="8">
        <v>26</v>
      </c>
      <c r="B39" s="10" t="s">
        <v>41</v>
      </c>
      <c r="C39" s="9">
        <f aca="true" t="shared" si="15" ref="C39:N39">C116+C193</f>
        <v>24132.660000000003</v>
      </c>
      <c r="D39" s="11">
        <f t="shared" si="15"/>
        <v>923</v>
      </c>
      <c r="E39" s="11">
        <f t="shared" si="15"/>
        <v>0</v>
      </c>
      <c r="F39" s="11">
        <f t="shared" si="15"/>
        <v>1</v>
      </c>
      <c r="G39" s="11">
        <f t="shared" si="15"/>
        <v>0</v>
      </c>
      <c r="H39" s="11">
        <f t="shared" si="15"/>
        <v>4</v>
      </c>
      <c r="I39" s="11">
        <f t="shared" si="15"/>
        <v>5</v>
      </c>
      <c r="J39" s="9">
        <f t="shared" si="15"/>
        <v>0</v>
      </c>
      <c r="K39" s="9">
        <f t="shared" si="15"/>
        <v>1759841.84</v>
      </c>
      <c r="L39" s="9">
        <f t="shared" si="15"/>
        <v>0</v>
      </c>
      <c r="M39" s="9">
        <f t="shared" si="15"/>
        <v>7183810.16</v>
      </c>
      <c r="N39" s="9">
        <f t="shared" si="15"/>
        <v>8943652</v>
      </c>
    </row>
    <row r="40" spans="1:14" ht="15.75" customHeight="1">
      <c r="A40" s="8">
        <v>27</v>
      </c>
      <c r="B40" s="10" t="s">
        <v>42</v>
      </c>
      <c r="C40" s="9">
        <v>31906.58</v>
      </c>
      <c r="D40" s="11">
        <v>1251</v>
      </c>
      <c r="E40" s="11">
        <v>0</v>
      </c>
      <c r="F40" s="11">
        <v>0</v>
      </c>
      <c r="G40" s="11">
        <v>2</v>
      </c>
      <c r="H40" s="11">
        <v>4</v>
      </c>
      <c r="I40" s="11">
        <v>6</v>
      </c>
      <c r="J40" s="12">
        <v>0</v>
      </c>
      <c r="K40" s="12">
        <v>0</v>
      </c>
      <c r="L40" s="12">
        <v>6937758.54</v>
      </c>
      <c r="M40" s="12">
        <v>9318864.7</v>
      </c>
      <c r="N40" s="12">
        <v>16256623.24</v>
      </c>
    </row>
    <row r="41" spans="1:14" ht="15.75" customHeight="1">
      <c r="A41" s="8">
        <v>28</v>
      </c>
      <c r="B41" s="10" t="s">
        <v>43</v>
      </c>
      <c r="C41" s="9">
        <f aca="true" t="shared" si="16" ref="C41:N41">C118+C195</f>
        <v>36026.4</v>
      </c>
      <c r="D41" s="11">
        <f t="shared" si="16"/>
        <v>1320</v>
      </c>
      <c r="E41" s="11">
        <f t="shared" si="16"/>
        <v>0</v>
      </c>
      <c r="F41" s="11">
        <f t="shared" si="16"/>
        <v>1</v>
      </c>
      <c r="G41" s="11">
        <f t="shared" si="16"/>
        <v>0</v>
      </c>
      <c r="H41" s="11">
        <f t="shared" si="16"/>
        <v>7</v>
      </c>
      <c r="I41" s="11">
        <f t="shared" si="16"/>
        <v>8</v>
      </c>
      <c r="J41" s="9">
        <f t="shared" si="16"/>
        <v>0</v>
      </c>
      <c r="K41" s="9">
        <f t="shared" si="16"/>
        <v>3574395.76</v>
      </c>
      <c r="L41" s="9">
        <f t="shared" si="16"/>
        <v>0</v>
      </c>
      <c r="M41" s="9">
        <f t="shared" si="16"/>
        <v>13067669.24</v>
      </c>
      <c r="N41" s="9">
        <f t="shared" si="16"/>
        <v>16642065</v>
      </c>
    </row>
    <row r="42" spans="1:14" ht="15.75" customHeight="1">
      <c r="A42" s="8">
        <v>29</v>
      </c>
      <c r="B42" s="10" t="s">
        <v>44</v>
      </c>
      <c r="C42" s="9">
        <v>13425.3</v>
      </c>
      <c r="D42" s="11">
        <v>510</v>
      </c>
      <c r="E42" s="11">
        <v>0</v>
      </c>
      <c r="F42" s="11">
        <v>0</v>
      </c>
      <c r="G42" s="11">
        <v>2</v>
      </c>
      <c r="H42" s="11">
        <v>4</v>
      </c>
      <c r="I42" s="11">
        <v>6</v>
      </c>
      <c r="J42" s="12">
        <v>0</v>
      </c>
      <c r="K42" s="12">
        <v>0</v>
      </c>
      <c r="L42" s="12">
        <v>2621539.62</v>
      </c>
      <c r="M42" s="12">
        <v>5734905.38</v>
      </c>
      <c r="N42" s="12">
        <f>J42+K42+L42+M42</f>
        <v>8356445</v>
      </c>
    </row>
    <row r="43" spans="1:14" ht="15.75" customHeight="1">
      <c r="A43" s="8">
        <v>30</v>
      </c>
      <c r="B43" s="10" t="s">
        <v>45</v>
      </c>
      <c r="C43" s="9">
        <v>65813.9</v>
      </c>
      <c r="D43" s="11">
        <v>2601</v>
      </c>
      <c r="E43" s="11">
        <v>0</v>
      </c>
      <c r="F43" s="11">
        <v>0</v>
      </c>
      <c r="G43" s="11">
        <v>5</v>
      </c>
      <c r="H43" s="11">
        <v>34</v>
      </c>
      <c r="I43" s="11">
        <v>39</v>
      </c>
      <c r="J43" s="12">
        <v>0</v>
      </c>
      <c r="K43" s="12">
        <v>0</v>
      </c>
      <c r="L43" s="12">
        <v>2297802.54</v>
      </c>
      <c r="M43" s="12">
        <v>18257067.669999998</v>
      </c>
      <c r="N43" s="12">
        <f>J43+K43+L43+M43</f>
        <v>20554870.209999997</v>
      </c>
    </row>
    <row r="44" spans="1:14" ht="15.75" customHeight="1">
      <c r="A44" s="8">
        <v>31</v>
      </c>
      <c r="B44" s="10" t="s">
        <v>46</v>
      </c>
      <c r="C44" s="9">
        <v>7566.8</v>
      </c>
      <c r="D44" s="11">
        <v>282</v>
      </c>
      <c r="E44" s="11">
        <v>0</v>
      </c>
      <c r="F44" s="11">
        <v>0</v>
      </c>
      <c r="G44" s="11">
        <v>0</v>
      </c>
      <c r="H44" s="11">
        <v>8</v>
      </c>
      <c r="I44" s="11">
        <v>8</v>
      </c>
      <c r="J44" s="12">
        <v>0</v>
      </c>
      <c r="K44" s="12">
        <v>0</v>
      </c>
      <c r="L44" s="12">
        <v>0</v>
      </c>
      <c r="M44" s="12">
        <v>3860910</v>
      </c>
      <c r="N44" s="12">
        <f>J44+K44+L44+M44</f>
        <v>3860910</v>
      </c>
    </row>
    <row r="45" spans="1:14" ht="20.25" customHeight="1">
      <c r="A45" s="8">
        <v>32</v>
      </c>
      <c r="B45" s="10" t="s">
        <v>47</v>
      </c>
      <c r="C45" s="9">
        <f aca="true" t="shared" si="17" ref="C45:N45">C122+C199</f>
        <v>4099.400000000001</v>
      </c>
      <c r="D45" s="11">
        <f t="shared" si="17"/>
        <v>183</v>
      </c>
      <c r="E45" s="11">
        <f t="shared" si="17"/>
        <v>0</v>
      </c>
      <c r="F45" s="11">
        <f t="shared" si="17"/>
        <v>1</v>
      </c>
      <c r="G45" s="11">
        <f t="shared" si="17"/>
        <v>1</v>
      </c>
      <c r="H45" s="11">
        <f t="shared" si="17"/>
        <v>4</v>
      </c>
      <c r="I45" s="11">
        <f t="shared" si="17"/>
        <v>6</v>
      </c>
      <c r="J45" s="9">
        <f t="shared" si="17"/>
        <v>0</v>
      </c>
      <c r="K45" s="9">
        <f t="shared" si="17"/>
        <v>1235464.76</v>
      </c>
      <c r="L45" s="9">
        <f t="shared" si="17"/>
        <v>713226.11</v>
      </c>
      <c r="M45" s="9">
        <f t="shared" si="17"/>
        <v>3311316.95</v>
      </c>
      <c r="N45" s="9">
        <f t="shared" si="17"/>
        <v>5260007.82</v>
      </c>
    </row>
    <row r="46" spans="1:14" ht="15.75" customHeight="1">
      <c r="A46" s="8">
        <v>33</v>
      </c>
      <c r="B46" s="10" t="s">
        <v>48</v>
      </c>
      <c r="C46" s="9">
        <v>368.3</v>
      </c>
      <c r="D46" s="11">
        <v>30</v>
      </c>
      <c r="E46" s="11">
        <v>0</v>
      </c>
      <c r="F46" s="11">
        <v>0</v>
      </c>
      <c r="G46" s="11">
        <v>0</v>
      </c>
      <c r="H46" s="11">
        <v>1</v>
      </c>
      <c r="I46" s="11">
        <v>1</v>
      </c>
      <c r="J46" s="12">
        <v>0</v>
      </c>
      <c r="K46" s="12">
        <v>0</v>
      </c>
      <c r="L46" s="12">
        <v>0</v>
      </c>
      <c r="M46" s="12">
        <v>578400</v>
      </c>
      <c r="N46" s="12">
        <f>J46+K46+L46+M46</f>
        <v>578400</v>
      </c>
    </row>
    <row r="47" spans="1:14" ht="15.75" customHeight="1">
      <c r="A47" s="8">
        <v>34</v>
      </c>
      <c r="B47" s="10" t="s">
        <v>49</v>
      </c>
      <c r="C47" s="9">
        <f aca="true" t="shared" si="18" ref="C47:N47">C124+C201</f>
        <v>140432.44</v>
      </c>
      <c r="D47" s="11">
        <f t="shared" si="18"/>
        <v>6397</v>
      </c>
      <c r="E47" s="11">
        <f t="shared" si="18"/>
        <v>0</v>
      </c>
      <c r="F47" s="11">
        <f t="shared" si="18"/>
        <v>9</v>
      </c>
      <c r="G47" s="11">
        <f t="shared" si="18"/>
        <v>4</v>
      </c>
      <c r="H47" s="11">
        <f t="shared" si="18"/>
        <v>8</v>
      </c>
      <c r="I47" s="11">
        <f t="shared" si="18"/>
        <v>21</v>
      </c>
      <c r="J47" s="9">
        <f t="shared" si="18"/>
        <v>0</v>
      </c>
      <c r="K47" s="9">
        <f t="shared" si="18"/>
        <v>12572069.83</v>
      </c>
      <c r="L47" s="9">
        <f t="shared" si="18"/>
        <v>5620774.46</v>
      </c>
      <c r="M47" s="9">
        <f t="shared" si="18"/>
        <v>11290942.17</v>
      </c>
      <c r="N47" s="9">
        <f t="shared" si="18"/>
        <v>29483786.46</v>
      </c>
    </row>
    <row r="48" spans="1:14" ht="15.75" customHeight="1">
      <c r="A48" s="8">
        <v>35</v>
      </c>
      <c r="B48" s="10" t="s">
        <v>50</v>
      </c>
      <c r="C48" s="9">
        <v>2362.7</v>
      </c>
      <c r="D48" s="11">
        <v>88</v>
      </c>
      <c r="E48" s="11">
        <v>0</v>
      </c>
      <c r="F48" s="11">
        <v>0</v>
      </c>
      <c r="G48" s="11">
        <v>0</v>
      </c>
      <c r="H48" s="11">
        <v>4</v>
      </c>
      <c r="I48" s="11">
        <v>4</v>
      </c>
      <c r="J48" s="12">
        <v>0</v>
      </c>
      <c r="K48" s="12">
        <v>0</v>
      </c>
      <c r="L48" s="12">
        <v>0</v>
      </c>
      <c r="M48" s="12">
        <v>5544283.96</v>
      </c>
      <c r="N48" s="12">
        <f>J48+K48+L48+M48</f>
        <v>5544283.96</v>
      </c>
    </row>
    <row r="49" spans="1:14" ht="15.75" customHeight="1">
      <c r="A49" s="8">
        <v>36</v>
      </c>
      <c r="B49" s="10" t="s">
        <v>51</v>
      </c>
      <c r="C49" s="9">
        <v>616.4</v>
      </c>
      <c r="D49" s="11">
        <v>30</v>
      </c>
      <c r="E49" s="11">
        <v>0</v>
      </c>
      <c r="F49" s="11">
        <v>0</v>
      </c>
      <c r="G49" s="11">
        <v>0</v>
      </c>
      <c r="H49" s="11">
        <v>1</v>
      </c>
      <c r="I49" s="11">
        <v>1</v>
      </c>
      <c r="J49" s="12">
        <v>0</v>
      </c>
      <c r="K49" s="12">
        <v>0</v>
      </c>
      <c r="L49" s="12">
        <v>0</v>
      </c>
      <c r="M49" s="12">
        <v>1388553.6</v>
      </c>
      <c r="N49" s="12">
        <f>J49+K49+L49+M49</f>
        <v>1388553.6</v>
      </c>
    </row>
    <row r="50" spans="1:14" ht="15.75" customHeight="1">
      <c r="A50" s="8">
        <v>37</v>
      </c>
      <c r="B50" s="10" t="s">
        <v>52</v>
      </c>
      <c r="C50" s="9">
        <f aca="true" t="shared" si="19" ref="C50:N50">C127+C204</f>
        <v>19678.03</v>
      </c>
      <c r="D50" s="11">
        <f t="shared" si="19"/>
        <v>1580</v>
      </c>
      <c r="E50" s="11">
        <f t="shared" si="19"/>
        <v>0</v>
      </c>
      <c r="F50" s="11">
        <f t="shared" si="19"/>
        <v>0</v>
      </c>
      <c r="G50" s="11">
        <f t="shared" si="19"/>
        <v>3</v>
      </c>
      <c r="H50" s="11">
        <f t="shared" si="19"/>
        <v>12</v>
      </c>
      <c r="I50" s="11">
        <f t="shared" si="19"/>
        <v>15</v>
      </c>
      <c r="J50" s="9">
        <f t="shared" si="19"/>
        <v>0</v>
      </c>
      <c r="K50" s="9">
        <f t="shared" si="19"/>
        <v>0</v>
      </c>
      <c r="L50" s="9">
        <f t="shared" si="19"/>
        <v>2118823.03</v>
      </c>
      <c r="M50" s="9">
        <f t="shared" si="19"/>
        <v>11599930</v>
      </c>
      <c r="N50" s="9">
        <f t="shared" si="19"/>
        <v>13718753.03</v>
      </c>
    </row>
    <row r="51" spans="1:14" ht="15.75" customHeight="1">
      <c r="A51" s="8">
        <v>38</v>
      </c>
      <c r="B51" s="10" t="s">
        <v>53</v>
      </c>
      <c r="C51" s="9">
        <v>1102.4</v>
      </c>
      <c r="D51" s="11">
        <v>57</v>
      </c>
      <c r="E51" s="11">
        <v>0</v>
      </c>
      <c r="F51" s="11">
        <v>0</v>
      </c>
      <c r="G51" s="11">
        <v>1</v>
      </c>
      <c r="H51" s="11">
        <v>0</v>
      </c>
      <c r="I51" s="11">
        <v>1</v>
      </c>
      <c r="J51" s="12">
        <v>0</v>
      </c>
      <c r="K51" s="12">
        <v>0</v>
      </c>
      <c r="L51" s="12">
        <v>1250000</v>
      </c>
      <c r="M51" s="12">
        <v>0</v>
      </c>
      <c r="N51" s="12">
        <f>J51+K51+L51+M51</f>
        <v>1250000</v>
      </c>
    </row>
    <row r="52" spans="1:14" ht="15.75" customHeight="1">
      <c r="A52" s="8">
        <v>39</v>
      </c>
      <c r="B52" s="10" t="s">
        <v>54</v>
      </c>
      <c r="C52" s="9">
        <v>2717.5</v>
      </c>
      <c r="D52" s="11">
        <v>118</v>
      </c>
      <c r="E52" s="11">
        <v>0</v>
      </c>
      <c r="F52" s="11">
        <v>0</v>
      </c>
      <c r="G52" s="11">
        <v>1</v>
      </c>
      <c r="H52" s="11">
        <v>2</v>
      </c>
      <c r="I52" s="11">
        <v>3</v>
      </c>
      <c r="J52" s="12">
        <v>0</v>
      </c>
      <c r="K52" s="12">
        <v>0</v>
      </c>
      <c r="L52" s="12">
        <v>1225122.16</v>
      </c>
      <c r="M52" s="12">
        <v>2734384.4</v>
      </c>
      <c r="N52" s="12">
        <f>J52+K52+L52+M52</f>
        <v>3959506.5599999996</v>
      </c>
    </row>
    <row r="53" spans="1:14" ht="15.75" customHeight="1">
      <c r="A53" s="8">
        <v>40</v>
      </c>
      <c r="B53" s="10" t="s">
        <v>55</v>
      </c>
      <c r="C53" s="9">
        <v>1117.6</v>
      </c>
      <c r="D53" s="11">
        <v>38</v>
      </c>
      <c r="E53" s="11">
        <v>0</v>
      </c>
      <c r="F53" s="11">
        <v>0</v>
      </c>
      <c r="G53" s="11">
        <v>2</v>
      </c>
      <c r="H53" s="11">
        <v>0</v>
      </c>
      <c r="I53" s="11">
        <v>2</v>
      </c>
      <c r="J53" s="12">
        <v>0</v>
      </c>
      <c r="K53" s="12">
        <v>0</v>
      </c>
      <c r="L53" s="12">
        <v>816000</v>
      </c>
      <c r="M53" s="12">
        <v>0</v>
      </c>
      <c r="N53" s="12">
        <f>J53+K53+L53+M53</f>
        <v>816000</v>
      </c>
    </row>
    <row r="54" spans="1:14" ht="15.75" customHeight="1">
      <c r="A54" s="8">
        <v>41</v>
      </c>
      <c r="B54" s="10" t="s">
        <v>56</v>
      </c>
      <c r="C54" s="9">
        <v>2617.8</v>
      </c>
      <c r="D54" s="11">
        <v>305</v>
      </c>
      <c r="E54" s="11">
        <v>0</v>
      </c>
      <c r="F54" s="11">
        <v>0</v>
      </c>
      <c r="G54" s="11">
        <v>4</v>
      </c>
      <c r="H54" s="11">
        <v>0</v>
      </c>
      <c r="I54" s="11">
        <v>4</v>
      </c>
      <c r="J54" s="12">
        <v>0</v>
      </c>
      <c r="K54" s="12">
        <v>0</v>
      </c>
      <c r="L54" s="12">
        <v>1765416</v>
      </c>
      <c r="M54" s="12">
        <v>0</v>
      </c>
      <c r="N54" s="12">
        <f>J54+K54+L54+M54</f>
        <v>1765416</v>
      </c>
    </row>
    <row r="55" spans="1:14" ht="15.75" customHeight="1">
      <c r="A55" s="8">
        <v>42</v>
      </c>
      <c r="B55" s="10" t="s">
        <v>57</v>
      </c>
      <c r="C55" s="9">
        <v>2248.1</v>
      </c>
      <c r="D55" s="11">
        <v>102</v>
      </c>
      <c r="E55" s="11">
        <v>0</v>
      </c>
      <c r="F55" s="11">
        <v>0</v>
      </c>
      <c r="G55" s="11">
        <v>1</v>
      </c>
      <c r="H55" s="11">
        <v>3</v>
      </c>
      <c r="I55" s="11">
        <v>4</v>
      </c>
      <c r="J55" s="12">
        <v>0</v>
      </c>
      <c r="K55" s="12">
        <v>0</v>
      </c>
      <c r="L55" s="12">
        <v>131589.46</v>
      </c>
      <c r="M55" s="12">
        <v>935507</v>
      </c>
      <c r="N55" s="12">
        <f>J55+K55+L55+M55</f>
        <v>1067096.46</v>
      </c>
    </row>
    <row r="56" spans="1:30" ht="15.75" customHeight="1">
      <c r="A56" s="8">
        <v>43</v>
      </c>
      <c r="B56" s="10" t="s">
        <v>58</v>
      </c>
      <c r="C56" s="9">
        <f aca="true" t="shared" si="20" ref="C56:AD56">C133+C210</f>
        <v>741.17</v>
      </c>
      <c r="D56" s="11">
        <f t="shared" si="20"/>
        <v>53</v>
      </c>
      <c r="E56" s="11">
        <f t="shared" si="20"/>
        <v>0</v>
      </c>
      <c r="F56" s="11">
        <f t="shared" si="20"/>
        <v>0</v>
      </c>
      <c r="G56" s="11">
        <f t="shared" si="20"/>
        <v>0</v>
      </c>
      <c r="H56" s="11">
        <f t="shared" si="20"/>
        <v>1</v>
      </c>
      <c r="I56" s="11">
        <f t="shared" si="20"/>
        <v>1</v>
      </c>
      <c r="J56" s="9">
        <f t="shared" si="20"/>
        <v>0</v>
      </c>
      <c r="K56" s="9">
        <f t="shared" si="20"/>
        <v>0</v>
      </c>
      <c r="L56" s="9">
        <f t="shared" si="20"/>
        <v>0</v>
      </c>
      <c r="M56" s="9">
        <f t="shared" si="20"/>
        <v>90000</v>
      </c>
      <c r="N56" s="9">
        <f t="shared" si="20"/>
        <v>90000</v>
      </c>
      <c r="O56" s="9">
        <f t="shared" si="20"/>
        <v>0</v>
      </c>
      <c r="P56" s="9">
        <f t="shared" si="20"/>
        <v>0</v>
      </c>
      <c r="Q56" s="9">
        <f t="shared" si="20"/>
        <v>0</v>
      </c>
      <c r="R56" s="9">
        <f t="shared" si="20"/>
        <v>0</v>
      </c>
      <c r="S56" s="9">
        <f t="shared" si="20"/>
        <v>0</v>
      </c>
      <c r="T56" s="9">
        <f t="shared" si="20"/>
        <v>0</v>
      </c>
      <c r="U56" s="9">
        <f t="shared" si="20"/>
        <v>0</v>
      </c>
      <c r="V56" s="9">
        <f t="shared" si="20"/>
        <v>0</v>
      </c>
      <c r="W56" s="9">
        <f t="shared" si="20"/>
        <v>0</v>
      </c>
      <c r="X56" s="9">
        <f t="shared" si="20"/>
        <v>0</v>
      </c>
      <c r="Y56" s="9">
        <f t="shared" si="20"/>
        <v>0</v>
      </c>
      <c r="Z56" s="9">
        <f t="shared" si="20"/>
        <v>0</v>
      </c>
      <c r="AA56" s="9">
        <f t="shared" si="20"/>
        <v>0</v>
      </c>
      <c r="AB56" s="9">
        <f t="shared" si="20"/>
        <v>0</v>
      </c>
      <c r="AC56" s="9">
        <f t="shared" si="20"/>
        <v>0</v>
      </c>
      <c r="AD56" s="9">
        <f t="shared" si="20"/>
        <v>0</v>
      </c>
    </row>
    <row r="57" spans="1:14" ht="15.75" customHeight="1">
      <c r="A57" s="8">
        <v>44</v>
      </c>
      <c r="B57" s="10" t="s">
        <v>59</v>
      </c>
      <c r="C57" s="9">
        <v>927.7</v>
      </c>
      <c r="D57" s="11">
        <v>29</v>
      </c>
      <c r="E57" s="11">
        <v>0</v>
      </c>
      <c r="F57" s="11">
        <v>0</v>
      </c>
      <c r="G57" s="11">
        <v>0</v>
      </c>
      <c r="H57" s="11">
        <v>1</v>
      </c>
      <c r="I57" s="11">
        <v>1</v>
      </c>
      <c r="J57" s="12">
        <v>0</v>
      </c>
      <c r="K57" s="12">
        <v>0</v>
      </c>
      <c r="L57" s="12">
        <v>0</v>
      </c>
      <c r="M57" s="12">
        <v>277933</v>
      </c>
      <c r="N57" s="12">
        <f>J57+K57+L57+M57</f>
        <v>277933</v>
      </c>
    </row>
    <row r="58" spans="1:14" ht="15.75" customHeight="1">
      <c r="A58" s="8">
        <v>45</v>
      </c>
      <c r="B58" s="10" t="s">
        <v>60</v>
      </c>
      <c r="C58" s="9">
        <v>3304.6</v>
      </c>
      <c r="D58" s="11">
        <v>117</v>
      </c>
      <c r="E58" s="11">
        <v>0</v>
      </c>
      <c r="F58" s="11">
        <v>0</v>
      </c>
      <c r="G58" s="11">
        <v>1</v>
      </c>
      <c r="H58" s="11">
        <v>1</v>
      </c>
      <c r="I58" s="11">
        <v>2</v>
      </c>
      <c r="J58" s="12">
        <v>0</v>
      </c>
      <c r="K58" s="12">
        <v>0</v>
      </c>
      <c r="L58" s="12">
        <v>3236335.73</v>
      </c>
      <c r="M58" s="12">
        <v>533303.44</v>
      </c>
      <c r="N58" s="12">
        <v>3769639.17</v>
      </c>
    </row>
    <row r="59" spans="1:14" ht="15.75" customHeight="1">
      <c r="A59" s="8">
        <v>46</v>
      </c>
      <c r="B59" s="10" t="s">
        <v>61</v>
      </c>
      <c r="C59" s="9">
        <v>1993.8</v>
      </c>
      <c r="D59" s="11">
        <v>72</v>
      </c>
      <c r="E59" s="11">
        <v>0</v>
      </c>
      <c r="F59" s="11">
        <v>0</v>
      </c>
      <c r="G59" s="11">
        <v>1</v>
      </c>
      <c r="H59" s="11">
        <v>2</v>
      </c>
      <c r="I59" s="11">
        <v>3</v>
      </c>
      <c r="J59" s="12">
        <v>0</v>
      </c>
      <c r="K59" s="12">
        <v>0</v>
      </c>
      <c r="L59" s="12">
        <v>236000</v>
      </c>
      <c r="M59" s="12">
        <v>2204000</v>
      </c>
      <c r="N59" s="12">
        <f aca="true" t="shared" si="21" ref="N59:N68">J59+K59+L59+M59</f>
        <v>2440000</v>
      </c>
    </row>
    <row r="60" spans="1:14" ht="15.75" customHeight="1">
      <c r="A60" s="8">
        <v>47</v>
      </c>
      <c r="B60" s="10" t="s">
        <v>62</v>
      </c>
      <c r="C60" s="9">
        <v>1220.9</v>
      </c>
      <c r="D60" s="11">
        <v>47</v>
      </c>
      <c r="E60" s="11">
        <v>0</v>
      </c>
      <c r="F60" s="11">
        <v>0</v>
      </c>
      <c r="G60" s="11">
        <v>1</v>
      </c>
      <c r="H60" s="11">
        <v>1</v>
      </c>
      <c r="I60" s="11">
        <v>2</v>
      </c>
      <c r="J60" s="12">
        <v>0</v>
      </c>
      <c r="K60" s="12">
        <v>0</v>
      </c>
      <c r="L60" s="12">
        <v>562200</v>
      </c>
      <c r="M60" s="12">
        <v>1071100</v>
      </c>
      <c r="N60" s="12">
        <f t="shared" si="21"/>
        <v>1633300</v>
      </c>
    </row>
    <row r="61" spans="1:14" ht="15.75" customHeight="1">
      <c r="A61" s="8">
        <v>48</v>
      </c>
      <c r="B61" s="10" t="s">
        <v>63</v>
      </c>
      <c r="C61" s="9">
        <v>1371.1</v>
      </c>
      <c r="D61" s="11">
        <v>61</v>
      </c>
      <c r="E61" s="11">
        <v>0</v>
      </c>
      <c r="F61" s="11">
        <v>0</v>
      </c>
      <c r="G61" s="11">
        <v>2</v>
      </c>
      <c r="H61" s="11">
        <v>0</v>
      </c>
      <c r="I61" s="11">
        <v>2</v>
      </c>
      <c r="J61" s="12">
        <v>0</v>
      </c>
      <c r="K61" s="12">
        <v>0</v>
      </c>
      <c r="L61" s="12">
        <v>972000</v>
      </c>
      <c r="M61" s="12">
        <v>0</v>
      </c>
      <c r="N61" s="12">
        <f t="shared" si="21"/>
        <v>972000</v>
      </c>
    </row>
    <row r="62" spans="1:14" ht="15.75" customHeight="1">
      <c r="A62" s="8">
        <v>49</v>
      </c>
      <c r="B62" s="10" t="s">
        <v>64</v>
      </c>
      <c r="C62" s="9">
        <v>418.9</v>
      </c>
      <c r="D62" s="11">
        <v>19</v>
      </c>
      <c r="E62" s="11">
        <v>0</v>
      </c>
      <c r="F62" s="11">
        <v>0</v>
      </c>
      <c r="G62" s="11">
        <v>0</v>
      </c>
      <c r="H62" s="11">
        <v>1</v>
      </c>
      <c r="I62" s="11">
        <v>1</v>
      </c>
      <c r="J62" s="12">
        <v>0</v>
      </c>
      <c r="K62" s="12">
        <v>0</v>
      </c>
      <c r="L62" s="12">
        <v>0</v>
      </c>
      <c r="M62" s="12">
        <v>984683.86</v>
      </c>
      <c r="N62" s="12">
        <f t="shared" si="21"/>
        <v>984683.86</v>
      </c>
    </row>
    <row r="63" spans="1:14" ht="15.75" customHeight="1">
      <c r="A63" s="8">
        <v>50</v>
      </c>
      <c r="B63" s="10" t="s">
        <v>65</v>
      </c>
      <c r="C63" s="9">
        <v>1660.3</v>
      </c>
      <c r="D63" s="11">
        <v>86</v>
      </c>
      <c r="E63" s="11">
        <v>0</v>
      </c>
      <c r="F63" s="11">
        <v>0</v>
      </c>
      <c r="G63" s="11">
        <v>0</v>
      </c>
      <c r="H63" s="11">
        <v>3</v>
      </c>
      <c r="I63" s="11">
        <v>3</v>
      </c>
      <c r="J63" s="12">
        <v>0</v>
      </c>
      <c r="K63" s="12">
        <v>0</v>
      </c>
      <c r="L63" s="12">
        <v>0</v>
      </c>
      <c r="M63" s="12">
        <v>1272300</v>
      </c>
      <c r="N63" s="12">
        <f t="shared" si="21"/>
        <v>1272300</v>
      </c>
    </row>
    <row r="64" spans="1:14" ht="15.75" customHeight="1">
      <c r="A64" s="8">
        <v>51</v>
      </c>
      <c r="B64" s="10" t="s">
        <v>66</v>
      </c>
      <c r="C64" s="9">
        <v>2515</v>
      </c>
      <c r="D64" s="11">
        <v>58</v>
      </c>
      <c r="E64" s="11">
        <v>0</v>
      </c>
      <c r="F64" s="11">
        <v>0</v>
      </c>
      <c r="G64" s="11">
        <v>0</v>
      </c>
      <c r="H64" s="11">
        <v>3</v>
      </c>
      <c r="I64" s="11">
        <v>3</v>
      </c>
      <c r="J64" s="12">
        <v>0</v>
      </c>
      <c r="K64" s="12">
        <v>0</v>
      </c>
      <c r="L64" s="12">
        <v>0</v>
      </c>
      <c r="M64" s="12">
        <v>2228945</v>
      </c>
      <c r="N64" s="12">
        <f t="shared" si="21"/>
        <v>2228945</v>
      </c>
    </row>
    <row r="65" spans="1:14" ht="15.75" customHeight="1">
      <c r="A65" s="8">
        <v>52</v>
      </c>
      <c r="B65" s="10" t="s">
        <v>67</v>
      </c>
      <c r="C65" s="9">
        <v>3404.2</v>
      </c>
      <c r="D65" s="11">
        <v>164</v>
      </c>
      <c r="E65" s="11">
        <v>0</v>
      </c>
      <c r="F65" s="11">
        <v>0</v>
      </c>
      <c r="G65" s="11">
        <v>1</v>
      </c>
      <c r="H65" s="11">
        <v>4</v>
      </c>
      <c r="I65" s="11">
        <v>5</v>
      </c>
      <c r="J65" s="12">
        <v>0</v>
      </c>
      <c r="K65" s="12">
        <v>0</v>
      </c>
      <c r="L65" s="12">
        <v>1300886</v>
      </c>
      <c r="M65" s="12">
        <v>2095307.61</v>
      </c>
      <c r="N65" s="12">
        <f t="shared" si="21"/>
        <v>3396193.6100000003</v>
      </c>
    </row>
    <row r="66" spans="1:14" ht="15.75" customHeight="1">
      <c r="A66" s="8">
        <v>53</v>
      </c>
      <c r="B66" s="10" t="s">
        <v>68</v>
      </c>
      <c r="C66" s="9">
        <v>1107.9</v>
      </c>
      <c r="D66" s="11">
        <v>40</v>
      </c>
      <c r="E66" s="11">
        <v>0</v>
      </c>
      <c r="F66" s="11">
        <v>0</v>
      </c>
      <c r="G66" s="11">
        <v>0</v>
      </c>
      <c r="H66" s="11">
        <v>2</v>
      </c>
      <c r="I66" s="11">
        <v>2</v>
      </c>
      <c r="J66" s="12">
        <v>0</v>
      </c>
      <c r="K66" s="12">
        <v>0</v>
      </c>
      <c r="L66" s="12">
        <v>0</v>
      </c>
      <c r="M66" s="12">
        <v>1050000</v>
      </c>
      <c r="N66" s="12">
        <f t="shared" si="21"/>
        <v>1050000</v>
      </c>
    </row>
    <row r="67" spans="1:14" ht="15.75" customHeight="1">
      <c r="A67" s="8">
        <v>54</v>
      </c>
      <c r="B67" s="10" t="s">
        <v>69</v>
      </c>
      <c r="C67" s="9">
        <v>3121</v>
      </c>
      <c r="D67" s="11">
        <v>171</v>
      </c>
      <c r="E67" s="11">
        <v>0</v>
      </c>
      <c r="F67" s="11">
        <v>0</v>
      </c>
      <c r="G67" s="11">
        <v>0</v>
      </c>
      <c r="H67" s="11">
        <v>1</v>
      </c>
      <c r="I67" s="11">
        <v>1</v>
      </c>
      <c r="J67" s="12">
        <v>0</v>
      </c>
      <c r="K67" s="12">
        <v>0</v>
      </c>
      <c r="L67" s="12">
        <v>0</v>
      </c>
      <c r="M67" s="12">
        <v>3565210.09</v>
      </c>
      <c r="N67" s="12">
        <f t="shared" si="21"/>
        <v>3565210.09</v>
      </c>
    </row>
    <row r="68" spans="1:14" ht="15.75" customHeight="1">
      <c r="A68" s="8">
        <v>55</v>
      </c>
      <c r="B68" s="10" t="s">
        <v>70</v>
      </c>
      <c r="C68" s="9">
        <v>4447.8</v>
      </c>
      <c r="D68" s="11">
        <v>186</v>
      </c>
      <c r="E68" s="11">
        <v>0</v>
      </c>
      <c r="F68" s="11">
        <v>0</v>
      </c>
      <c r="G68" s="11">
        <v>0</v>
      </c>
      <c r="H68" s="11">
        <v>2</v>
      </c>
      <c r="I68" s="11">
        <v>2</v>
      </c>
      <c r="J68" s="12">
        <v>0</v>
      </c>
      <c r="K68" s="12">
        <v>0</v>
      </c>
      <c r="L68" s="12">
        <v>0</v>
      </c>
      <c r="M68" s="12">
        <v>1645720.88</v>
      </c>
      <c r="N68" s="12">
        <f t="shared" si="21"/>
        <v>1645720.88</v>
      </c>
    </row>
    <row r="69" spans="1:14" ht="15.75" customHeight="1">
      <c r="A69" s="8">
        <v>56</v>
      </c>
      <c r="B69" s="10" t="s">
        <v>71</v>
      </c>
      <c r="C69" s="9">
        <f aca="true" t="shared" si="22" ref="C69:N69">C146+C223</f>
        <v>198018.11</v>
      </c>
      <c r="D69" s="11">
        <f t="shared" si="22"/>
        <v>8619</v>
      </c>
      <c r="E69" s="11">
        <f t="shared" si="22"/>
        <v>0</v>
      </c>
      <c r="F69" s="11">
        <f t="shared" si="22"/>
        <v>7</v>
      </c>
      <c r="G69" s="11">
        <f t="shared" si="22"/>
        <v>19</v>
      </c>
      <c r="H69" s="11">
        <f t="shared" si="22"/>
        <v>26</v>
      </c>
      <c r="I69" s="11">
        <f t="shared" si="22"/>
        <v>52</v>
      </c>
      <c r="J69" s="9">
        <f t="shared" si="22"/>
        <v>0</v>
      </c>
      <c r="K69" s="9">
        <f t="shared" si="22"/>
        <v>11914408.62</v>
      </c>
      <c r="L69" s="9">
        <f t="shared" si="22"/>
        <v>32541084.75</v>
      </c>
      <c r="M69" s="9">
        <f t="shared" si="22"/>
        <v>51542339.33</v>
      </c>
      <c r="N69" s="9">
        <f t="shared" si="22"/>
        <v>95997832.7</v>
      </c>
    </row>
    <row r="70" spans="1:14" ht="15.75" customHeight="1">
      <c r="A70" s="8">
        <v>57</v>
      </c>
      <c r="B70" s="10" t="s">
        <v>72</v>
      </c>
      <c r="C70" s="9">
        <v>4234.3</v>
      </c>
      <c r="D70" s="11">
        <v>156</v>
      </c>
      <c r="E70" s="11">
        <v>0</v>
      </c>
      <c r="F70" s="11">
        <v>0</v>
      </c>
      <c r="G70" s="11">
        <v>0</v>
      </c>
      <c r="H70" s="11">
        <v>1</v>
      </c>
      <c r="I70" s="11">
        <v>1</v>
      </c>
      <c r="J70" s="12">
        <v>0</v>
      </c>
      <c r="K70" s="12">
        <v>0</v>
      </c>
      <c r="L70" s="12">
        <v>0</v>
      </c>
      <c r="M70" s="12">
        <v>3040575.92</v>
      </c>
      <c r="N70" s="12">
        <f>J70+K70+L70+M70</f>
        <v>3040575.92</v>
      </c>
    </row>
    <row r="71" spans="1:14" ht="15.75" customHeight="1">
      <c r="A71" s="8">
        <v>58</v>
      </c>
      <c r="B71" s="10" t="s">
        <v>73</v>
      </c>
      <c r="C71" s="9">
        <v>2383</v>
      </c>
      <c r="D71" s="11">
        <v>140</v>
      </c>
      <c r="E71" s="11">
        <v>0</v>
      </c>
      <c r="F71" s="11">
        <v>0</v>
      </c>
      <c r="G71" s="11">
        <v>0</v>
      </c>
      <c r="H71" s="11">
        <v>3</v>
      </c>
      <c r="I71" s="11">
        <v>3</v>
      </c>
      <c r="J71" s="12">
        <v>0</v>
      </c>
      <c r="K71" s="12">
        <v>0</v>
      </c>
      <c r="L71" s="12">
        <v>0</v>
      </c>
      <c r="M71" s="12">
        <v>3741932</v>
      </c>
      <c r="N71" s="12">
        <f>J71+K71+L71+M71</f>
        <v>3741932</v>
      </c>
    </row>
    <row r="72" spans="1:14" ht="15.75" customHeight="1">
      <c r="A72" s="8">
        <v>59</v>
      </c>
      <c r="B72" s="10" t="s">
        <v>74</v>
      </c>
      <c r="C72" s="9">
        <v>3283.71</v>
      </c>
      <c r="D72" s="11">
        <v>103</v>
      </c>
      <c r="E72" s="11">
        <v>0</v>
      </c>
      <c r="F72" s="11">
        <v>0</v>
      </c>
      <c r="G72" s="11">
        <v>2</v>
      </c>
      <c r="H72" s="11">
        <v>0</v>
      </c>
      <c r="I72" s="11">
        <v>2</v>
      </c>
      <c r="J72" s="12">
        <v>0</v>
      </c>
      <c r="K72" s="12">
        <v>0</v>
      </c>
      <c r="L72" s="12">
        <v>2070600</v>
      </c>
      <c r="M72" s="12">
        <v>0</v>
      </c>
      <c r="N72" s="12">
        <f>J72+K72+L72+M72</f>
        <v>2070600</v>
      </c>
    </row>
    <row r="73" spans="1:14" ht="15.75" customHeight="1">
      <c r="A73" s="8">
        <v>60</v>
      </c>
      <c r="B73" s="10" t="s">
        <v>75</v>
      </c>
      <c r="C73" s="9">
        <f aca="true" t="shared" si="23" ref="C73:N73">C150+C227</f>
        <v>19286.6</v>
      </c>
      <c r="D73" s="11">
        <f t="shared" si="23"/>
        <v>532</v>
      </c>
      <c r="E73" s="11">
        <f t="shared" si="23"/>
        <v>0</v>
      </c>
      <c r="F73" s="11">
        <f t="shared" si="23"/>
        <v>2</v>
      </c>
      <c r="G73" s="11">
        <f t="shared" si="23"/>
        <v>0</v>
      </c>
      <c r="H73" s="11">
        <f t="shared" si="23"/>
        <v>1</v>
      </c>
      <c r="I73" s="11">
        <f t="shared" si="23"/>
        <v>3</v>
      </c>
      <c r="J73" s="9">
        <f t="shared" si="23"/>
        <v>0</v>
      </c>
      <c r="K73" s="9">
        <f t="shared" si="23"/>
        <v>13441482.75</v>
      </c>
      <c r="L73" s="9">
        <f t="shared" si="23"/>
        <v>0</v>
      </c>
      <c r="M73" s="9">
        <f t="shared" si="23"/>
        <v>5571860</v>
      </c>
      <c r="N73" s="9">
        <f t="shared" si="23"/>
        <v>19013342.75</v>
      </c>
    </row>
    <row r="74" spans="1:14" ht="15.75" customHeight="1">
      <c r="A74" s="8">
        <v>61</v>
      </c>
      <c r="B74" s="10" t="s">
        <v>76</v>
      </c>
      <c r="C74" s="9">
        <v>13496.04</v>
      </c>
      <c r="D74" s="11">
        <v>510</v>
      </c>
      <c r="E74" s="11">
        <v>0</v>
      </c>
      <c r="F74" s="11">
        <v>0</v>
      </c>
      <c r="G74" s="11">
        <v>0</v>
      </c>
      <c r="H74" s="11">
        <v>3</v>
      </c>
      <c r="I74" s="11">
        <v>3</v>
      </c>
      <c r="J74" s="12">
        <v>0</v>
      </c>
      <c r="K74" s="12">
        <v>0</v>
      </c>
      <c r="L74" s="12">
        <v>0</v>
      </c>
      <c r="M74" s="12">
        <v>5572360</v>
      </c>
      <c r="N74" s="12">
        <f>J74+K74+L74+M74</f>
        <v>5572360</v>
      </c>
    </row>
    <row r="75" spans="1:14" ht="15.75" customHeight="1">
      <c r="A75" s="8">
        <v>62</v>
      </c>
      <c r="B75" s="10" t="s">
        <v>77</v>
      </c>
      <c r="C75" s="9">
        <f aca="true" t="shared" si="24" ref="C75:N75">C152+C229</f>
        <v>2145.84</v>
      </c>
      <c r="D75" s="11">
        <f t="shared" si="24"/>
        <v>113</v>
      </c>
      <c r="E75" s="11">
        <f t="shared" si="24"/>
        <v>0</v>
      </c>
      <c r="F75" s="11">
        <f t="shared" si="24"/>
        <v>1</v>
      </c>
      <c r="G75" s="11">
        <f t="shared" si="24"/>
        <v>0</v>
      </c>
      <c r="H75" s="11">
        <f t="shared" si="24"/>
        <v>2</v>
      </c>
      <c r="I75" s="11">
        <f t="shared" si="24"/>
        <v>3</v>
      </c>
      <c r="J75" s="9">
        <f t="shared" si="24"/>
        <v>0</v>
      </c>
      <c r="K75" s="9">
        <f t="shared" si="24"/>
        <v>2511000</v>
      </c>
      <c r="L75" s="9">
        <f t="shared" si="24"/>
        <v>0</v>
      </c>
      <c r="M75" s="9">
        <f t="shared" si="24"/>
        <v>2029442</v>
      </c>
      <c r="N75" s="9">
        <f t="shared" si="24"/>
        <v>4540442</v>
      </c>
    </row>
    <row r="76" spans="1:14" ht="15.75" customHeight="1">
      <c r="A76" s="8">
        <v>63</v>
      </c>
      <c r="B76" s="10" t="s">
        <v>78</v>
      </c>
      <c r="C76" s="9">
        <v>624.4</v>
      </c>
      <c r="D76" s="11">
        <v>31</v>
      </c>
      <c r="E76" s="11">
        <v>0</v>
      </c>
      <c r="F76" s="11">
        <v>0</v>
      </c>
      <c r="G76" s="11">
        <v>1</v>
      </c>
      <c r="H76" s="11">
        <v>0</v>
      </c>
      <c r="I76" s="11">
        <v>1</v>
      </c>
      <c r="J76" s="12">
        <v>0</v>
      </c>
      <c r="K76" s="12">
        <v>0</v>
      </c>
      <c r="L76" s="12">
        <v>1200000</v>
      </c>
      <c r="M76" s="12">
        <v>0</v>
      </c>
      <c r="N76" s="12">
        <f>J76+K76+L76+M76</f>
        <v>1200000</v>
      </c>
    </row>
    <row r="77" spans="1:14" ht="15.75" customHeight="1">
      <c r="A77" s="8">
        <v>64</v>
      </c>
      <c r="B77" s="10" t="s">
        <v>79</v>
      </c>
      <c r="C77" s="9">
        <v>1087.7</v>
      </c>
      <c r="D77" s="11">
        <v>44</v>
      </c>
      <c r="E77" s="11">
        <v>0</v>
      </c>
      <c r="F77" s="11">
        <v>0</v>
      </c>
      <c r="G77" s="11">
        <v>0</v>
      </c>
      <c r="H77" s="11">
        <v>1</v>
      </c>
      <c r="I77" s="11">
        <v>1</v>
      </c>
      <c r="J77" s="12">
        <v>0</v>
      </c>
      <c r="K77" s="12">
        <v>0</v>
      </c>
      <c r="L77" s="12">
        <v>0</v>
      </c>
      <c r="M77" s="12">
        <v>1059958.79</v>
      </c>
      <c r="N77" s="12">
        <f>J77+K77+L77+M77</f>
        <v>1059958.79</v>
      </c>
    </row>
    <row r="78" spans="1:14" ht="15.75" customHeight="1">
      <c r="A78" s="8">
        <v>65</v>
      </c>
      <c r="B78" s="10" t="s">
        <v>80</v>
      </c>
      <c r="C78" s="9">
        <v>3488</v>
      </c>
      <c r="D78" s="11">
        <v>146</v>
      </c>
      <c r="E78" s="11">
        <v>0</v>
      </c>
      <c r="F78" s="11">
        <v>0</v>
      </c>
      <c r="G78" s="11">
        <v>0</v>
      </c>
      <c r="H78" s="11">
        <v>1</v>
      </c>
      <c r="I78" s="11">
        <v>1</v>
      </c>
      <c r="J78" s="12">
        <v>0</v>
      </c>
      <c r="K78" s="12">
        <v>0</v>
      </c>
      <c r="L78" s="12">
        <v>0</v>
      </c>
      <c r="M78" s="12">
        <v>1428000</v>
      </c>
      <c r="N78" s="12">
        <f>J78+K78+L78+M78</f>
        <v>1428000</v>
      </c>
    </row>
    <row r="79" spans="1:14" ht="15.75" customHeight="1">
      <c r="A79" s="8">
        <v>66</v>
      </c>
      <c r="B79" s="10" t="s">
        <v>81</v>
      </c>
      <c r="C79" s="9">
        <v>1994.9</v>
      </c>
      <c r="D79" s="11">
        <v>91</v>
      </c>
      <c r="E79" s="11">
        <v>0</v>
      </c>
      <c r="F79" s="11">
        <v>0</v>
      </c>
      <c r="G79" s="11">
        <v>1</v>
      </c>
      <c r="H79" s="11">
        <v>1</v>
      </c>
      <c r="I79" s="11">
        <v>2</v>
      </c>
      <c r="J79" s="12">
        <v>0</v>
      </c>
      <c r="K79" s="12">
        <v>0</v>
      </c>
      <c r="L79" s="12">
        <v>1101228</v>
      </c>
      <c r="M79" s="12">
        <v>1080500</v>
      </c>
      <c r="N79" s="12">
        <f>J79+K79+L79+M79</f>
        <v>2181728</v>
      </c>
    </row>
    <row r="80" spans="1:14" ht="15.75" customHeight="1">
      <c r="A80" s="8">
        <v>67</v>
      </c>
      <c r="B80" s="10" t="s">
        <v>82</v>
      </c>
      <c r="C80" s="9">
        <f aca="true" t="shared" si="25" ref="C80:N80">C157+C234</f>
        <v>9382.39</v>
      </c>
      <c r="D80" s="11">
        <f t="shared" si="25"/>
        <v>406</v>
      </c>
      <c r="E80" s="11">
        <f t="shared" si="25"/>
        <v>0</v>
      </c>
      <c r="F80" s="11">
        <f t="shared" si="25"/>
        <v>2</v>
      </c>
      <c r="G80" s="11">
        <f t="shared" si="25"/>
        <v>0</v>
      </c>
      <c r="H80" s="11">
        <f t="shared" si="25"/>
        <v>3</v>
      </c>
      <c r="I80" s="11">
        <f t="shared" si="25"/>
        <v>5</v>
      </c>
      <c r="J80" s="9">
        <f t="shared" si="25"/>
        <v>0</v>
      </c>
      <c r="K80" s="9">
        <f t="shared" si="25"/>
        <v>2243419.55</v>
      </c>
      <c r="L80" s="9">
        <f t="shared" si="25"/>
        <v>0</v>
      </c>
      <c r="M80" s="9">
        <f t="shared" si="25"/>
        <v>4034572.13</v>
      </c>
      <c r="N80" s="9">
        <f t="shared" si="25"/>
        <v>6277991.68</v>
      </c>
    </row>
    <row r="81" spans="1:14" ht="15.75" customHeight="1">
      <c r="A81" s="8">
        <v>68</v>
      </c>
      <c r="B81" s="10" t="s">
        <v>83</v>
      </c>
      <c r="C81" s="9">
        <f aca="true" t="shared" si="26" ref="C81:N81">C158+C235</f>
        <v>390</v>
      </c>
      <c r="D81" s="11">
        <f t="shared" si="26"/>
        <v>21</v>
      </c>
      <c r="E81" s="11">
        <f t="shared" si="26"/>
        <v>0</v>
      </c>
      <c r="F81" s="11">
        <f t="shared" si="26"/>
        <v>0</v>
      </c>
      <c r="G81" s="11">
        <f t="shared" si="26"/>
        <v>0</v>
      </c>
      <c r="H81" s="11">
        <f t="shared" si="26"/>
        <v>1</v>
      </c>
      <c r="I81" s="11">
        <f t="shared" si="26"/>
        <v>1</v>
      </c>
      <c r="J81" s="9">
        <f t="shared" si="26"/>
        <v>0</v>
      </c>
      <c r="K81" s="9">
        <f t="shared" si="26"/>
        <v>0</v>
      </c>
      <c r="L81" s="9">
        <f t="shared" si="26"/>
        <v>0</v>
      </c>
      <c r="M81" s="9">
        <f t="shared" si="26"/>
        <v>716289.9</v>
      </c>
      <c r="N81" s="9">
        <f t="shared" si="26"/>
        <v>716289.9</v>
      </c>
    </row>
    <row r="82" spans="1:14" ht="15.75" customHeight="1">
      <c r="A82" s="8">
        <v>69</v>
      </c>
      <c r="B82" s="10" t="s">
        <v>84</v>
      </c>
      <c r="C82" s="9">
        <v>573.6</v>
      </c>
      <c r="D82" s="11">
        <v>35</v>
      </c>
      <c r="E82" s="11">
        <v>0</v>
      </c>
      <c r="F82" s="11">
        <v>0</v>
      </c>
      <c r="G82" s="11">
        <v>1</v>
      </c>
      <c r="H82" s="11">
        <v>0</v>
      </c>
      <c r="I82" s="11">
        <v>1</v>
      </c>
      <c r="J82" s="12">
        <v>0</v>
      </c>
      <c r="K82" s="12">
        <v>0</v>
      </c>
      <c r="L82" s="12">
        <v>954720</v>
      </c>
      <c r="M82" s="12">
        <v>0</v>
      </c>
      <c r="N82" s="12">
        <f aca="true" t="shared" si="27" ref="N82:N87">J82+K82+L82+M82</f>
        <v>954720</v>
      </c>
    </row>
    <row r="83" spans="1:14" ht="15.75" customHeight="1">
      <c r="A83" s="8">
        <v>70</v>
      </c>
      <c r="B83" s="10" t="s">
        <v>85</v>
      </c>
      <c r="C83" s="9">
        <v>1678.9</v>
      </c>
      <c r="D83" s="11">
        <v>47</v>
      </c>
      <c r="E83" s="11">
        <v>0</v>
      </c>
      <c r="F83" s="11">
        <v>0</v>
      </c>
      <c r="G83" s="11">
        <v>1</v>
      </c>
      <c r="H83" s="11">
        <v>0</v>
      </c>
      <c r="I83" s="11">
        <v>1</v>
      </c>
      <c r="J83" s="12">
        <v>0</v>
      </c>
      <c r="K83" s="12">
        <v>0</v>
      </c>
      <c r="L83" s="12">
        <v>1200000</v>
      </c>
      <c r="M83" s="12">
        <v>0</v>
      </c>
      <c r="N83" s="12">
        <f t="shared" si="27"/>
        <v>1200000</v>
      </c>
    </row>
    <row r="84" spans="1:14" ht="15.75" customHeight="1">
      <c r="A84" s="8">
        <v>71</v>
      </c>
      <c r="B84" s="10" t="s">
        <v>86</v>
      </c>
      <c r="C84" s="9">
        <v>1586.9</v>
      </c>
      <c r="D84" s="11">
        <v>68</v>
      </c>
      <c r="E84" s="11">
        <v>0</v>
      </c>
      <c r="F84" s="11">
        <v>0</v>
      </c>
      <c r="G84" s="11">
        <v>2</v>
      </c>
      <c r="H84" s="11">
        <v>0</v>
      </c>
      <c r="I84" s="11">
        <v>2</v>
      </c>
      <c r="J84" s="12">
        <v>0</v>
      </c>
      <c r="K84" s="12">
        <v>0</v>
      </c>
      <c r="L84" s="12">
        <v>574104.37</v>
      </c>
      <c r="M84" s="12">
        <v>0</v>
      </c>
      <c r="N84" s="12">
        <f t="shared" si="27"/>
        <v>574104.37</v>
      </c>
    </row>
    <row r="85" spans="1:14" ht="15.75" customHeight="1">
      <c r="A85" s="8">
        <v>72</v>
      </c>
      <c r="B85" s="10" t="s">
        <v>87</v>
      </c>
      <c r="C85" s="9">
        <v>1278.4</v>
      </c>
      <c r="D85" s="11">
        <v>50</v>
      </c>
      <c r="E85" s="11">
        <v>0</v>
      </c>
      <c r="F85" s="11">
        <v>0</v>
      </c>
      <c r="G85" s="11">
        <v>0</v>
      </c>
      <c r="H85" s="11">
        <v>1</v>
      </c>
      <c r="I85" s="11">
        <v>1</v>
      </c>
      <c r="J85" s="12">
        <v>0</v>
      </c>
      <c r="K85" s="12">
        <v>0</v>
      </c>
      <c r="L85" s="12">
        <v>0</v>
      </c>
      <c r="M85" s="12">
        <v>1734000</v>
      </c>
      <c r="N85" s="12">
        <f t="shared" si="27"/>
        <v>1734000</v>
      </c>
    </row>
    <row r="86" spans="1:14" ht="15.75" customHeight="1">
      <c r="A86" s="8">
        <v>73</v>
      </c>
      <c r="B86" s="10" t="s">
        <v>88</v>
      </c>
      <c r="C86" s="9">
        <v>923</v>
      </c>
      <c r="D86" s="11">
        <v>24</v>
      </c>
      <c r="E86" s="11">
        <v>0</v>
      </c>
      <c r="F86" s="11">
        <v>0</v>
      </c>
      <c r="G86" s="11">
        <v>1</v>
      </c>
      <c r="H86" s="11">
        <v>0</v>
      </c>
      <c r="I86" s="11">
        <v>1</v>
      </c>
      <c r="J86" s="12">
        <v>0</v>
      </c>
      <c r="K86" s="12">
        <v>0</v>
      </c>
      <c r="L86" s="12">
        <v>430000</v>
      </c>
      <c r="M86" s="12">
        <v>0</v>
      </c>
      <c r="N86" s="12">
        <f t="shared" si="27"/>
        <v>430000</v>
      </c>
    </row>
    <row r="87" spans="1:14" ht="15.75" customHeight="1">
      <c r="A87" s="8">
        <v>74</v>
      </c>
      <c r="B87" s="10" t="s">
        <v>89</v>
      </c>
      <c r="C87" s="9">
        <v>788.9</v>
      </c>
      <c r="D87" s="11">
        <v>31</v>
      </c>
      <c r="E87" s="11">
        <v>0</v>
      </c>
      <c r="F87" s="11">
        <v>0</v>
      </c>
      <c r="G87" s="11">
        <v>1</v>
      </c>
      <c r="H87" s="11">
        <v>0</v>
      </c>
      <c r="I87" s="11">
        <v>1</v>
      </c>
      <c r="J87" s="12">
        <v>0</v>
      </c>
      <c r="K87" s="12">
        <v>0</v>
      </c>
      <c r="L87" s="12">
        <v>1408918.47</v>
      </c>
      <c r="M87" s="12">
        <v>0</v>
      </c>
      <c r="N87" s="12">
        <f t="shared" si="27"/>
        <v>1408918.47</v>
      </c>
    </row>
    <row r="88" spans="1:14" ht="15.75" customHeight="1">
      <c r="A88" s="8">
        <v>75</v>
      </c>
      <c r="B88" s="10" t="s">
        <v>90</v>
      </c>
      <c r="C88" s="9">
        <f aca="true" t="shared" si="28" ref="C88:N88">C165+C242</f>
        <v>2023</v>
      </c>
      <c r="D88" s="11">
        <f t="shared" si="28"/>
        <v>78</v>
      </c>
      <c r="E88" s="11">
        <f t="shared" si="28"/>
        <v>0</v>
      </c>
      <c r="F88" s="11">
        <f t="shared" si="28"/>
        <v>0</v>
      </c>
      <c r="G88" s="11">
        <f t="shared" si="28"/>
        <v>0</v>
      </c>
      <c r="H88" s="11">
        <f t="shared" si="28"/>
        <v>3</v>
      </c>
      <c r="I88" s="11">
        <f t="shared" si="28"/>
        <v>3</v>
      </c>
      <c r="J88" s="9">
        <f t="shared" si="28"/>
        <v>0</v>
      </c>
      <c r="K88" s="9">
        <f t="shared" si="28"/>
        <v>0</v>
      </c>
      <c r="L88" s="9">
        <f t="shared" si="28"/>
        <v>0</v>
      </c>
      <c r="M88" s="9">
        <f t="shared" si="28"/>
        <v>1071052.6</v>
      </c>
      <c r="N88" s="9">
        <f t="shared" si="28"/>
        <v>1071052.6</v>
      </c>
    </row>
    <row r="89" spans="1:14" ht="15.75" customHeight="1">
      <c r="A89" s="8">
        <v>76</v>
      </c>
      <c r="B89" s="10" t="s">
        <v>91</v>
      </c>
      <c r="C89" s="15">
        <v>970.2</v>
      </c>
      <c r="D89" s="16">
        <v>26</v>
      </c>
      <c r="E89" s="16">
        <v>0</v>
      </c>
      <c r="F89" s="16">
        <v>0</v>
      </c>
      <c r="G89" s="16">
        <v>1</v>
      </c>
      <c r="H89" s="16">
        <v>0</v>
      </c>
      <c r="I89" s="16">
        <v>1</v>
      </c>
      <c r="J89" s="17">
        <v>0</v>
      </c>
      <c r="K89" s="17">
        <v>0</v>
      </c>
      <c r="L89" s="17">
        <v>240000</v>
      </c>
      <c r="M89" s="17">
        <v>0</v>
      </c>
      <c r="N89" s="17">
        <f>J89+K89+L89+M89</f>
        <v>240000</v>
      </c>
    </row>
    <row r="90" spans="1:30" ht="15.75">
      <c r="A90" s="8"/>
      <c r="B90" s="13">
        <v>2015</v>
      </c>
      <c r="C90" s="9">
        <f>SUM(C91:C166)</f>
        <v>1225198.2999999996</v>
      </c>
      <c r="D90" s="11">
        <f aca="true" t="shared" si="29" ref="D90:N90">SUM(D91:D166)</f>
        <v>52264</v>
      </c>
      <c r="E90" s="11">
        <f t="shared" si="29"/>
        <v>0</v>
      </c>
      <c r="F90" s="11">
        <f t="shared" si="29"/>
        <v>1</v>
      </c>
      <c r="G90" s="11">
        <f t="shared" si="29"/>
        <v>155</v>
      </c>
      <c r="H90" s="11">
        <f t="shared" si="29"/>
        <v>396</v>
      </c>
      <c r="I90" s="11">
        <f t="shared" si="29"/>
        <v>552</v>
      </c>
      <c r="J90" s="9">
        <f t="shared" si="29"/>
        <v>0</v>
      </c>
      <c r="K90" s="9">
        <f t="shared" si="29"/>
        <v>2401016.34</v>
      </c>
      <c r="L90" s="9">
        <f t="shared" si="29"/>
        <v>198956589.02</v>
      </c>
      <c r="M90" s="9">
        <f t="shared" si="29"/>
        <v>495393245.62000006</v>
      </c>
      <c r="N90" s="9">
        <f t="shared" si="29"/>
        <v>696750850.98</v>
      </c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1:30" ht="15.75">
      <c r="A91" s="8">
        <v>1</v>
      </c>
      <c r="B91" s="10" t="s">
        <v>16</v>
      </c>
      <c r="C91" s="9">
        <v>5037.49</v>
      </c>
      <c r="D91" s="11">
        <v>287</v>
      </c>
      <c r="E91" s="11">
        <v>0</v>
      </c>
      <c r="F91" s="11">
        <v>0</v>
      </c>
      <c r="G91" s="11">
        <v>0</v>
      </c>
      <c r="H91" s="11">
        <v>8</v>
      </c>
      <c r="I91" s="11">
        <v>8</v>
      </c>
      <c r="J91" s="12">
        <v>0</v>
      </c>
      <c r="K91" s="12">
        <v>0</v>
      </c>
      <c r="L91" s="12">
        <v>0</v>
      </c>
      <c r="M91" s="12">
        <v>6964567.71</v>
      </c>
      <c r="N91" s="12">
        <f aca="true" t="shared" si="30" ref="N91:N116">J91+K91+L91+M91</f>
        <v>6964567.71</v>
      </c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1:30" ht="15.75">
      <c r="A92" s="8">
        <v>2</v>
      </c>
      <c r="B92" s="10" t="s">
        <v>17</v>
      </c>
      <c r="C92" s="9">
        <v>12986</v>
      </c>
      <c r="D92" s="11">
        <v>593</v>
      </c>
      <c r="E92" s="11">
        <v>0</v>
      </c>
      <c r="F92" s="11">
        <v>0</v>
      </c>
      <c r="G92" s="11">
        <v>0</v>
      </c>
      <c r="H92" s="11">
        <v>3</v>
      </c>
      <c r="I92" s="11">
        <v>3</v>
      </c>
      <c r="J92" s="12">
        <v>0</v>
      </c>
      <c r="K92" s="12">
        <v>0</v>
      </c>
      <c r="L92" s="12">
        <v>0</v>
      </c>
      <c r="M92" s="12">
        <v>4012800</v>
      </c>
      <c r="N92" s="12">
        <f t="shared" si="30"/>
        <v>4012800</v>
      </c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1:30" ht="15.75">
      <c r="A93" s="8">
        <v>3</v>
      </c>
      <c r="B93" s="10" t="s">
        <v>18</v>
      </c>
      <c r="C93" s="9">
        <v>964.9</v>
      </c>
      <c r="D93" s="11">
        <v>35</v>
      </c>
      <c r="E93" s="11">
        <v>0</v>
      </c>
      <c r="F93" s="11">
        <v>0</v>
      </c>
      <c r="G93" s="11">
        <v>1</v>
      </c>
      <c r="H93" s="11">
        <v>0</v>
      </c>
      <c r="I93" s="11">
        <v>1</v>
      </c>
      <c r="J93" s="12">
        <v>0</v>
      </c>
      <c r="K93" s="12">
        <v>0</v>
      </c>
      <c r="L93" s="12">
        <v>765000</v>
      </c>
      <c r="M93" s="12">
        <v>0</v>
      </c>
      <c r="N93" s="12">
        <f t="shared" si="30"/>
        <v>765000</v>
      </c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</row>
    <row r="94" spans="1:30" ht="15.75">
      <c r="A94" s="8">
        <v>4</v>
      </c>
      <c r="B94" s="10" t="s">
        <v>19</v>
      </c>
      <c r="C94" s="9">
        <v>2243.1000000000004</v>
      </c>
      <c r="D94" s="11">
        <v>100</v>
      </c>
      <c r="E94" s="11">
        <v>0</v>
      </c>
      <c r="F94" s="11">
        <v>0</v>
      </c>
      <c r="G94" s="11">
        <v>2</v>
      </c>
      <c r="H94" s="11">
        <v>1</v>
      </c>
      <c r="I94" s="11">
        <v>3</v>
      </c>
      <c r="J94" s="12">
        <v>0</v>
      </c>
      <c r="K94" s="12">
        <v>0</v>
      </c>
      <c r="L94" s="12">
        <v>3725952.16</v>
      </c>
      <c r="M94" s="12">
        <v>1906368.38</v>
      </c>
      <c r="N94" s="12">
        <f t="shared" si="30"/>
        <v>5632320.54</v>
      </c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1:30" ht="15.75">
      <c r="A95" s="8">
        <v>5</v>
      </c>
      <c r="B95" s="10" t="s">
        <v>20</v>
      </c>
      <c r="C95" s="9">
        <v>2069.3</v>
      </c>
      <c r="D95" s="11">
        <v>87</v>
      </c>
      <c r="E95" s="11">
        <v>0</v>
      </c>
      <c r="F95" s="11">
        <v>0</v>
      </c>
      <c r="G95" s="11">
        <v>1</v>
      </c>
      <c r="H95" s="11">
        <v>2</v>
      </c>
      <c r="I95" s="11">
        <v>3</v>
      </c>
      <c r="J95" s="12">
        <v>0</v>
      </c>
      <c r="K95" s="12">
        <v>0</v>
      </c>
      <c r="L95" s="12">
        <v>1184586.72</v>
      </c>
      <c r="M95" s="12">
        <v>2653625.51</v>
      </c>
      <c r="N95" s="12">
        <f t="shared" si="30"/>
        <v>3838212.2299999995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1:30" ht="15.75">
      <c r="A96" s="8">
        <v>6</v>
      </c>
      <c r="B96" s="10" t="s">
        <v>21</v>
      </c>
      <c r="C96" s="9">
        <v>1300.7</v>
      </c>
      <c r="D96" s="11">
        <v>56</v>
      </c>
      <c r="E96" s="11">
        <v>0</v>
      </c>
      <c r="F96" s="11">
        <v>0</v>
      </c>
      <c r="G96" s="11">
        <v>0</v>
      </c>
      <c r="H96" s="11">
        <v>1</v>
      </c>
      <c r="I96" s="11">
        <v>1</v>
      </c>
      <c r="J96" s="12">
        <v>0</v>
      </c>
      <c r="K96" s="12">
        <v>0</v>
      </c>
      <c r="L96" s="12">
        <v>0</v>
      </c>
      <c r="M96" s="12">
        <v>380000</v>
      </c>
      <c r="N96" s="12">
        <f t="shared" si="30"/>
        <v>380000</v>
      </c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</row>
    <row r="97" spans="1:30" ht="15.75">
      <c r="A97" s="8">
        <v>7</v>
      </c>
      <c r="B97" s="10" t="s">
        <v>22</v>
      </c>
      <c r="C97" s="9">
        <v>1271.27</v>
      </c>
      <c r="D97" s="11">
        <v>44</v>
      </c>
      <c r="E97" s="11">
        <v>0</v>
      </c>
      <c r="F97" s="11">
        <v>0</v>
      </c>
      <c r="G97" s="11">
        <v>1</v>
      </c>
      <c r="H97" s="11">
        <v>0</v>
      </c>
      <c r="I97" s="11">
        <v>1</v>
      </c>
      <c r="J97" s="12">
        <v>0</v>
      </c>
      <c r="K97" s="12">
        <v>0</v>
      </c>
      <c r="L97" s="12">
        <v>1126580.6</v>
      </c>
      <c r="M97" s="12">
        <v>0</v>
      </c>
      <c r="N97" s="12">
        <f t="shared" si="30"/>
        <v>1126580.6</v>
      </c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30" ht="15.75">
      <c r="A98" s="8">
        <v>8</v>
      </c>
      <c r="B98" s="10" t="s">
        <v>23</v>
      </c>
      <c r="C98" s="9">
        <v>8274.5</v>
      </c>
      <c r="D98" s="11">
        <v>330</v>
      </c>
      <c r="E98" s="11">
        <v>0</v>
      </c>
      <c r="F98" s="11">
        <v>0</v>
      </c>
      <c r="G98" s="11">
        <v>4</v>
      </c>
      <c r="H98" s="11">
        <v>6</v>
      </c>
      <c r="I98" s="11">
        <v>10</v>
      </c>
      <c r="J98" s="12">
        <v>0</v>
      </c>
      <c r="K98" s="12">
        <v>0</v>
      </c>
      <c r="L98" s="12">
        <v>1818958.42</v>
      </c>
      <c r="M98" s="12">
        <v>5025910.16</v>
      </c>
      <c r="N98" s="12">
        <f t="shared" si="30"/>
        <v>6844868.58</v>
      </c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spans="1:30" ht="15.75">
      <c r="A99" s="8">
        <v>9</v>
      </c>
      <c r="B99" s="10" t="s">
        <v>24</v>
      </c>
      <c r="C99" s="9">
        <v>717.7</v>
      </c>
      <c r="D99" s="11">
        <v>21</v>
      </c>
      <c r="E99" s="11">
        <v>0</v>
      </c>
      <c r="F99" s="11">
        <v>0</v>
      </c>
      <c r="G99" s="11">
        <v>0</v>
      </c>
      <c r="H99" s="11">
        <v>1</v>
      </c>
      <c r="I99" s="11">
        <v>1</v>
      </c>
      <c r="J99" s="12">
        <v>0</v>
      </c>
      <c r="K99" s="12">
        <v>0</v>
      </c>
      <c r="L99" s="12">
        <v>0</v>
      </c>
      <c r="M99" s="12">
        <v>1212199</v>
      </c>
      <c r="N99" s="12">
        <f t="shared" si="30"/>
        <v>1212199</v>
      </c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</row>
    <row r="100" spans="1:30" ht="15.75">
      <c r="A100" s="8">
        <v>10</v>
      </c>
      <c r="B100" s="10" t="s">
        <v>25</v>
      </c>
      <c r="C100" s="9">
        <v>922</v>
      </c>
      <c r="D100" s="11">
        <v>44</v>
      </c>
      <c r="E100" s="11">
        <v>0</v>
      </c>
      <c r="F100" s="11">
        <v>0</v>
      </c>
      <c r="G100" s="11">
        <v>1</v>
      </c>
      <c r="H100" s="11">
        <v>1</v>
      </c>
      <c r="I100" s="11">
        <v>2</v>
      </c>
      <c r="J100" s="12">
        <v>0</v>
      </c>
      <c r="K100" s="12">
        <v>0</v>
      </c>
      <c r="L100" s="12">
        <v>710940</v>
      </c>
      <c r="M100" s="12">
        <v>488580</v>
      </c>
      <c r="N100" s="12">
        <f t="shared" si="30"/>
        <v>1199520</v>
      </c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</row>
    <row r="101" spans="1:30" ht="15.75">
      <c r="A101" s="8">
        <v>11</v>
      </c>
      <c r="B101" s="10" t="s">
        <v>26</v>
      </c>
      <c r="C101" s="9">
        <v>59124.6</v>
      </c>
      <c r="D101" s="11">
        <v>2315</v>
      </c>
      <c r="E101" s="11">
        <v>0</v>
      </c>
      <c r="F101" s="11">
        <v>0</v>
      </c>
      <c r="G101" s="11">
        <v>0</v>
      </c>
      <c r="H101" s="11">
        <v>11</v>
      </c>
      <c r="I101" s="11">
        <v>11</v>
      </c>
      <c r="J101" s="12">
        <v>0</v>
      </c>
      <c r="K101" s="12">
        <v>0</v>
      </c>
      <c r="L101" s="12">
        <v>0</v>
      </c>
      <c r="M101" s="12">
        <v>28316496.86</v>
      </c>
      <c r="N101" s="12">
        <f t="shared" si="30"/>
        <v>28316496.86</v>
      </c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  <row r="102" spans="1:30" ht="15.75">
      <c r="A102" s="8">
        <v>12</v>
      </c>
      <c r="B102" s="10" t="s">
        <v>27</v>
      </c>
      <c r="C102" s="9">
        <v>206897.51</v>
      </c>
      <c r="D102" s="11">
        <v>9443</v>
      </c>
      <c r="E102" s="11">
        <v>0</v>
      </c>
      <c r="F102" s="11">
        <v>1</v>
      </c>
      <c r="G102" s="11">
        <v>25</v>
      </c>
      <c r="H102" s="11">
        <v>49</v>
      </c>
      <c r="I102" s="11">
        <v>75</v>
      </c>
      <c r="J102" s="12">
        <v>0</v>
      </c>
      <c r="K102" s="12">
        <v>2401016.34</v>
      </c>
      <c r="L102" s="12">
        <v>43640982.54</v>
      </c>
      <c r="M102" s="12">
        <v>74545010.01</v>
      </c>
      <c r="N102" s="12">
        <f t="shared" si="30"/>
        <v>120587008.89</v>
      </c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</row>
    <row r="103" spans="1:30" ht="15.75">
      <c r="A103" s="8">
        <v>13</v>
      </c>
      <c r="B103" s="10" t="s">
        <v>28</v>
      </c>
      <c r="C103" s="9">
        <v>22904.8</v>
      </c>
      <c r="D103" s="11">
        <v>1058</v>
      </c>
      <c r="E103" s="11">
        <v>0</v>
      </c>
      <c r="F103" s="11">
        <v>0</v>
      </c>
      <c r="G103" s="11">
        <v>0</v>
      </c>
      <c r="H103" s="11">
        <v>11</v>
      </c>
      <c r="I103" s="11">
        <v>11</v>
      </c>
      <c r="J103" s="12">
        <v>0</v>
      </c>
      <c r="K103" s="12">
        <v>0</v>
      </c>
      <c r="L103" s="12">
        <v>0</v>
      </c>
      <c r="M103" s="12">
        <v>18567206.88</v>
      </c>
      <c r="N103" s="12">
        <f t="shared" si="30"/>
        <v>18567206.88</v>
      </c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</row>
    <row r="104" spans="1:30" ht="15.75">
      <c r="A104" s="8">
        <v>14</v>
      </c>
      <c r="B104" s="10" t="s">
        <v>29</v>
      </c>
      <c r="C104" s="9">
        <v>4778.1</v>
      </c>
      <c r="D104" s="11">
        <v>188</v>
      </c>
      <c r="E104" s="11">
        <v>0</v>
      </c>
      <c r="F104" s="11">
        <v>0</v>
      </c>
      <c r="G104" s="11">
        <v>3</v>
      </c>
      <c r="H104" s="11">
        <v>1</v>
      </c>
      <c r="I104" s="11">
        <v>4</v>
      </c>
      <c r="J104" s="12">
        <v>0</v>
      </c>
      <c r="K104" s="12">
        <v>0</v>
      </c>
      <c r="L104" s="12">
        <v>2195748</v>
      </c>
      <c r="M104" s="12">
        <v>932252</v>
      </c>
      <c r="N104" s="12">
        <f t="shared" si="30"/>
        <v>3128000</v>
      </c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</row>
    <row r="105" spans="1:30" ht="15.75">
      <c r="A105" s="8">
        <v>15</v>
      </c>
      <c r="B105" s="10" t="s">
        <v>30</v>
      </c>
      <c r="C105" s="9">
        <v>103338.6</v>
      </c>
      <c r="D105" s="11">
        <v>4301</v>
      </c>
      <c r="E105" s="11">
        <v>0</v>
      </c>
      <c r="F105" s="11">
        <v>0</v>
      </c>
      <c r="G105" s="11">
        <v>10</v>
      </c>
      <c r="H105" s="11">
        <v>25</v>
      </c>
      <c r="I105" s="11">
        <v>35</v>
      </c>
      <c r="J105" s="12">
        <v>0</v>
      </c>
      <c r="K105" s="12">
        <v>0</v>
      </c>
      <c r="L105" s="12">
        <v>10829857.74</v>
      </c>
      <c r="M105" s="12">
        <v>42787271.35</v>
      </c>
      <c r="N105" s="12">
        <f t="shared" si="30"/>
        <v>53617129.09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</row>
    <row r="106" spans="1:30" ht="15.75">
      <c r="A106" s="8">
        <v>16</v>
      </c>
      <c r="B106" s="10" t="s">
        <v>31</v>
      </c>
      <c r="C106" s="9">
        <v>9126.1</v>
      </c>
      <c r="D106" s="11">
        <v>295</v>
      </c>
      <c r="E106" s="11">
        <v>0</v>
      </c>
      <c r="F106" s="11">
        <v>0</v>
      </c>
      <c r="G106" s="11">
        <v>0</v>
      </c>
      <c r="H106" s="11">
        <v>3</v>
      </c>
      <c r="I106" s="11">
        <v>3</v>
      </c>
      <c r="J106" s="12">
        <v>0</v>
      </c>
      <c r="K106" s="12">
        <v>0</v>
      </c>
      <c r="L106" s="12">
        <v>0</v>
      </c>
      <c r="M106" s="12">
        <v>7736289.9</v>
      </c>
      <c r="N106" s="12">
        <f t="shared" si="30"/>
        <v>7736289.9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</row>
    <row r="107" spans="1:30" ht="15.75">
      <c r="A107" s="8">
        <v>17</v>
      </c>
      <c r="B107" s="10" t="s">
        <v>32</v>
      </c>
      <c r="C107" s="9">
        <v>13136.6</v>
      </c>
      <c r="D107" s="11">
        <v>576</v>
      </c>
      <c r="E107" s="11">
        <v>0</v>
      </c>
      <c r="F107" s="11">
        <v>0</v>
      </c>
      <c r="G107" s="11">
        <v>0</v>
      </c>
      <c r="H107" s="11">
        <v>16</v>
      </c>
      <c r="I107" s="11">
        <v>16</v>
      </c>
      <c r="J107" s="12">
        <v>0</v>
      </c>
      <c r="K107" s="12">
        <v>0</v>
      </c>
      <c r="L107" s="12">
        <v>0</v>
      </c>
      <c r="M107" s="12">
        <v>15446197.44</v>
      </c>
      <c r="N107" s="12">
        <f t="shared" si="30"/>
        <v>15446197.44</v>
      </c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</row>
    <row r="108" spans="1:30" ht="15.75">
      <c r="A108" s="8">
        <v>18</v>
      </c>
      <c r="B108" s="10" t="s">
        <v>33</v>
      </c>
      <c r="C108" s="9">
        <v>6669.74</v>
      </c>
      <c r="D108" s="11">
        <v>251</v>
      </c>
      <c r="E108" s="11">
        <v>0</v>
      </c>
      <c r="F108" s="11">
        <v>0</v>
      </c>
      <c r="G108" s="11">
        <v>1</v>
      </c>
      <c r="H108" s="11">
        <v>7</v>
      </c>
      <c r="I108" s="11">
        <v>8</v>
      </c>
      <c r="J108" s="12">
        <v>0</v>
      </c>
      <c r="K108" s="12">
        <v>0</v>
      </c>
      <c r="L108" s="12">
        <v>1417650.17</v>
      </c>
      <c r="M108" s="12">
        <v>6246074.6</v>
      </c>
      <c r="N108" s="12">
        <f t="shared" si="30"/>
        <v>7663724.77</v>
      </c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</row>
    <row r="109" spans="1:30" ht="15.75">
      <c r="A109" s="8">
        <v>19</v>
      </c>
      <c r="B109" s="10" t="s">
        <v>34</v>
      </c>
      <c r="C109" s="9">
        <v>124878.2</v>
      </c>
      <c r="D109" s="11">
        <v>5093</v>
      </c>
      <c r="E109" s="11">
        <v>0</v>
      </c>
      <c r="F109" s="11">
        <v>0</v>
      </c>
      <c r="G109" s="11">
        <v>34</v>
      </c>
      <c r="H109" s="11">
        <v>68</v>
      </c>
      <c r="I109" s="11">
        <v>102</v>
      </c>
      <c r="J109" s="12">
        <v>0</v>
      </c>
      <c r="K109" s="12">
        <v>0</v>
      </c>
      <c r="L109" s="12">
        <v>43082119</v>
      </c>
      <c r="M109" s="12">
        <v>61175205.06</v>
      </c>
      <c r="N109" s="12">
        <f t="shared" si="30"/>
        <v>104257324.06</v>
      </c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spans="1:30" ht="15.75">
      <c r="A110" s="8">
        <v>20</v>
      </c>
      <c r="B110" s="10" t="s">
        <v>35</v>
      </c>
      <c r="C110" s="9">
        <v>28782.1</v>
      </c>
      <c r="D110" s="11">
        <v>1078</v>
      </c>
      <c r="E110" s="11">
        <v>0</v>
      </c>
      <c r="F110" s="11">
        <v>0</v>
      </c>
      <c r="G110" s="11">
        <v>7</v>
      </c>
      <c r="H110" s="11">
        <v>1</v>
      </c>
      <c r="I110" s="11">
        <v>8</v>
      </c>
      <c r="J110" s="12">
        <v>0</v>
      </c>
      <c r="K110" s="12">
        <v>0</v>
      </c>
      <c r="L110" s="12">
        <v>11389763</v>
      </c>
      <c r="M110" s="12">
        <v>686000</v>
      </c>
      <c r="N110" s="12">
        <f t="shared" si="30"/>
        <v>12075763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spans="1:30" ht="15.75">
      <c r="A111" s="8">
        <v>21</v>
      </c>
      <c r="B111" s="10" t="s">
        <v>36</v>
      </c>
      <c r="C111" s="9">
        <v>8345.56</v>
      </c>
      <c r="D111" s="11">
        <v>359</v>
      </c>
      <c r="E111" s="11">
        <v>0</v>
      </c>
      <c r="F111" s="11">
        <v>0</v>
      </c>
      <c r="G111" s="11">
        <v>0</v>
      </c>
      <c r="H111" s="11">
        <v>2</v>
      </c>
      <c r="I111" s="11">
        <v>2</v>
      </c>
      <c r="J111" s="12">
        <v>0</v>
      </c>
      <c r="K111" s="12">
        <v>0</v>
      </c>
      <c r="L111" s="12">
        <v>0</v>
      </c>
      <c r="M111" s="12">
        <v>3976494.47</v>
      </c>
      <c r="N111" s="12">
        <f t="shared" si="30"/>
        <v>3976494.47</v>
      </c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</row>
    <row r="112" spans="1:30" ht="15.75">
      <c r="A112" s="8">
        <v>22</v>
      </c>
      <c r="B112" s="10" t="s">
        <v>37</v>
      </c>
      <c r="C112" s="9">
        <v>1065.4</v>
      </c>
      <c r="D112" s="11">
        <v>45</v>
      </c>
      <c r="E112" s="11">
        <v>0</v>
      </c>
      <c r="F112" s="11">
        <v>0</v>
      </c>
      <c r="G112" s="11">
        <v>1</v>
      </c>
      <c r="H112" s="11">
        <v>0</v>
      </c>
      <c r="I112" s="11">
        <v>1</v>
      </c>
      <c r="J112" s="12">
        <v>0</v>
      </c>
      <c r="K112" s="12">
        <v>0</v>
      </c>
      <c r="L112" s="12">
        <v>1254794.62</v>
      </c>
      <c r="M112" s="12">
        <v>0</v>
      </c>
      <c r="N112" s="12">
        <f t="shared" si="30"/>
        <v>1254794.62</v>
      </c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</row>
    <row r="113" spans="1:30" ht="15.75">
      <c r="A113" s="8">
        <v>23</v>
      </c>
      <c r="B113" s="10" t="s">
        <v>38</v>
      </c>
      <c r="C113" s="9">
        <v>13852.85</v>
      </c>
      <c r="D113" s="11">
        <v>440</v>
      </c>
      <c r="E113" s="11">
        <v>0</v>
      </c>
      <c r="F113" s="11">
        <v>0</v>
      </c>
      <c r="G113" s="11">
        <v>0</v>
      </c>
      <c r="H113" s="11">
        <v>4</v>
      </c>
      <c r="I113" s="11">
        <v>4</v>
      </c>
      <c r="J113" s="12">
        <v>0</v>
      </c>
      <c r="K113" s="12">
        <v>0</v>
      </c>
      <c r="L113" s="12">
        <v>0</v>
      </c>
      <c r="M113" s="12">
        <v>6421761.83</v>
      </c>
      <c r="N113" s="12">
        <f t="shared" si="30"/>
        <v>6421761.83</v>
      </c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</row>
    <row r="114" spans="1:30" ht="15.75">
      <c r="A114" s="8">
        <v>24</v>
      </c>
      <c r="B114" s="10" t="s">
        <v>39</v>
      </c>
      <c r="C114" s="9">
        <v>2838.2</v>
      </c>
      <c r="D114" s="11">
        <v>97</v>
      </c>
      <c r="E114" s="11">
        <v>0</v>
      </c>
      <c r="F114" s="11">
        <v>0</v>
      </c>
      <c r="G114" s="11">
        <v>1</v>
      </c>
      <c r="H114" s="11">
        <v>1</v>
      </c>
      <c r="I114" s="11">
        <v>2</v>
      </c>
      <c r="J114" s="12">
        <v>0</v>
      </c>
      <c r="K114" s="12">
        <v>0</v>
      </c>
      <c r="L114" s="12">
        <v>1124210.14</v>
      </c>
      <c r="M114" s="12">
        <v>2212004.99</v>
      </c>
      <c r="N114" s="12">
        <f t="shared" si="30"/>
        <v>3336215.13</v>
      </c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</row>
    <row r="115" spans="1:30" ht="15.75">
      <c r="A115" s="8">
        <v>25</v>
      </c>
      <c r="B115" s="10" t="s">
        <v>40</v>
      </c>
      <c r="C115" s="9">
        <v>32007.27</v>
      </c>
      <c r="D115" s="11">
        <v>1214</v>
      </c>
      <c r="E115" s="11">
        <v>0</v>
      </c>
      <c r="F115" s="11">
        <v>0</v>
      </c>
      <c r="G115" s="11">
        <v>1</v>
      </c>
      <c r="H115" s="11">
        <v>9</v>
      </c>
      <c r="I115" s="11">
        <v>10</v>
      </c>
      <c r="J115" s="12">
        <v>0</v>
      </c>
      <c r="K115" s="12">
        <v>0</v>
      </c>
      <c r="L115" s="12">
        <v>1163316.67</v>
      </c>
      <c r="M115" s="12">
        <v>9252997.69</v>
      </c>
      <c r="N115" s="12">
        <f t="shared" si="30"/>
        <v>10416314.36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</row>
    <row r="116" spans="1:30" ht="15.75">
      <c r="A116" s="8">
        <v>26</v>
      </c>
      <c r="B116" s="10" t="s">
        <v>41</v>
      </c>
      <c r="C116" s="9">
        <v>18845.81</v>
      </c>
      <c r="D116" s="11">
        <v>702</v>
      </c>
      <c r="E116" s="11">
        <v>0</v>
      </c>
      <c r="F116" s="11">
        <v>0</v>
      </c>
      <c r="G116" s="11">
        <v>0</v>
      </c>
      <c r="H116" s="11">
        <v>4</v>
      </c>
      <c r="I116" s="11">
        <v>4</v>
      </c>
      <c r="J116" s="12">
        <v>0</v>
      </c>
      <c r="K116" s="12">
        <v>0</v>
      </c>
      <c r="L116" s="12">
        <v>0</v>
      </c>
      <c r="M116" s="12">
        <v>7183810.16</v>
      </c>
      <c r="N116" s="12">
        <f t="shared" si="30"/>
        <v>7183810.16</v>
      </c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</row>
    <row r="117" spans="1:30" ht="15.75">
      <c r="A117" s="8">
        <v>27</v>
      </c>
      <c r="B117" s="10" t="s">
        <v>42</v>
      </c>
      <c r="C117" s="9">
        <v>31906.58</v>
      </c>
      <c r="D117" s="11">
        <v>1251</v>
      </c>
      <c r="E117" s="11">
        <v>0</v>
      </c>
      <c r="F117" s="11">
        <v>0</v>
      </c>
      <c r="G117" s="11">
        <v>2</v>
      </c>
      <c r="H117" s="11">
        <v>4</v>
      </c>
      <c r="I117" s="11">
        <v>6</v>
      </c>
      <c r="J117" s="12">
        <v>0</v>
      </c>
      <c r="K117" s="12">
        <v>0</v>
      </c>
      <c r="L117" s="12">
        <v>6937758.54</v>
      </c>
      <c r="M117" s="12">
        <v>9318864.7</v>
      </c>
      <c r="N117" s="12">
        <v>16256623.24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</row>
    <row r="118" spans="1:30" ht="15.75">
      <c r="A118" s="8">
        <v>28</v>
      </c>
      <c r="B118" s="10" t="s">
        <v>43</v>
      </c>
      <c r="C118" s="9">
        <v>31456.4</v>
      </c>
      <c r="D118" s="11">
        <v>1041</v>
      </c>
      <c r="E118" s="11">
        <v>0</v>
      </c>
      <c r="F118" s="11">
        <v>0</v>
      </c>
      <c r="G118" s="11">
        <v>0</v>
      </c>
      <c r="H118" s="11">
        <v>7</v>
      </c>
      <c r="I118" s="11">
        <v>7</v>
      </c>
      <c r="J118" s="12">
        <v>0</v>
      </c>
      <c r="K118" s="12">
        <v>0</v>
      </c>
      <c r="L118" s="12">
        <v>0</v>
      </c>
      <c r="M118" s="12">
        <v>13067669.24</v>
      </c>
      <c r="N118" s="12">
        <f aca="true" t="shared" si="31" ref="N118:N155">J118+K118+L118+M118</f>
        <v>13067669.24</v>
      </c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</row>
    <row r="119" spans="1:30" ht="15.75">
      <c r="A119" s="8">
        <v>29</v>
      </c>
      <c r="B119" s="10" t="s">
        <v>44</v>
      </c>
      <c r="C119" s="9">
        <v>13425.3</v>
      </c>
      <c r="D119" s="11">
        <v>510</v>
      </c>
      <c r="E119" s="11">
        <v>0</v>
      </c>
      <c r="F119" s="11">
        <v>0</v>
      </c>
      <c r="G119" s="11">
        <v>2</v>
      </c>
      <c r="H119" s="11">
        <v>4</v>
      </c>
      <c r="I119" s="11">
        <v>6</v>
      </c>
      <c r="J119" s="12">
        <v>0</v>
      </c>
      <c r="K119" s="12">
        <v>0</v>
      </c>
      <c r="L119" s="12">
        <v>2621539.62</v>
      </c>
      <c r="M119" s="12">
        <v>5734905.38</v>
      </c>
      <c r="N119" s="12">
        <f t="shared" si="31"/>
        <v>8356445</v>
      </c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</row>
    <row r="120" spans="1:30" ht="15.75">
      <c r="A120" s="8">
        <v>30</v>
      </c>
      <c r="B120" s="10" t="s">
        <v>45</v>
      </c>
      <c r="C120" s="9">
        <v>65813.9</v>
      </c>
      <c r="D120" s="11">
        <v>2601</v>
      </c>
      <c r="E120" s="11">
        <v>0</v>
      </c>
      <c r="F120" s="11">
        <v>0</v>
      </c>
      <c r="G120" s="11">
        <v>5</v>
      </c>
      <c r="H120" s="11">
        <v>34</v>
      </c>
      <c r="I120" s="11">
        <v>39</v>
      </c>
      <c r="J120" s="12">
        <v>0</v>
      </c>
      <c r="K120" s="12">
        <v>0</v>
      </c>
      <c r="L120" s="12">
        <v>2297802.54</v>
      </c>
      <c r="M120" s="12">
        <v>18257067.669999998</v>
      </c>
      <c r="N120" s="12">
        <f t="shared" si="31"/>
        <v>20554870.209999997</v>
      </c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</row>
    <row r="121" spans="1:30" ht="15.75">
      <c r="A121" s="8">
        <v>31</v>
      </c>
      <c r="B121" s="10" t="s">
        <v>46</v>
      </c>
      <c r="C121" s="9">
        <v>7566.8</v>
      </c>
      <c r="D121" s="11">
        <v>282</v>
      </c>
      <c r="E121" s="11">
        <v>0</v>
      </c>
      <c r="F121" s="11">
        <v>0</v>
      </c>
      <c r="G121" s="11">
        <v>0</v>
      </c>
      <c r="H121" s="11">
        <v>8</v>
      </c>
      <c r="I121" s="11">
        <v>8</v>
      </c>
      <c r="J121" s="12">
        <v>0</v>
      </c>
      <c r="K121" s="12">
        <v>0</v>
      </c>
      <c r="L121" s="12">
        <v>0</v>
      </c>
      <c r="M121" s="12">
        <v>3860910</v>
      </c>
      <c r="N121" s="12">
        <f t="shared" si="31"/>
        <v>3860910</v>
      </c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1:30" ht="31.5">
      <c r="A122" s="8">
        <v>32</v>
      </c>
      <c r="B122" s="10" t="s">
        <v>47</v>
      </c>
      <c r="C122" s="9">
        <v>3194.3</v>
      </c>
      <c r="D122" s="11">
        <v>137</v>
      </c>
      <c r="E122" s="11">
        <v>0</v>
      </c>
      <c r="F122" s="11">
        <v>0</v>
      </c>
      <c r="G122" s="11">
        <v>1</v>
      </c>
      <c r="H122" s="11">
        <v>4</v>
      </c>
      <c r="I122" s="11">
        <v>5</v>
      </c>
      <c r="J122" s="12">
        <v>0</v>
      </c>
      <c r="K122" s="12">
        <v>0</v>
      </c>
      <c r="L122" s="12">
        <v>713226.11</v>
      </c>
      <c r="M122" s="12">
        <v>3311316.95</v>
      </c>
      <c r="N122" s="12">
        <f t="shared" si="31"/>
        <v>4024543.06</v>
      </c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</row>
    <row r="123" spans="1:30" ht="15.75">
      <c r="A123" s="8">
        <v>33</v>
      </c>
      <c r="B123" s="10" t="s">
        <v>48</v>
      </c>
      <c r="C123" s="9">
        <v>368.3</v>
      </c>
      <c r="D123" s="11">
        <v>30</v>
      </c>
      <c r="E123" s="11">
        <v>0</v>
      </c>
      <c r="F123" s="11">
        <v>0</v>
      </c>
      <c r="G123" s="11">
        <v>0</v>
      </c>
      <c r="H123" s="11">
        <v>1</v>
      </c>
      <c r="I123" s="11">
        <v>1</v>
      </c>
      <c r="J123" s="12">
        <v>0</v>
      </c>
      <c r="K123" s="12">
        <v>0</v>
      </c>
      <c r="L123" s="12">
        <v>0</v>
      </c>
      <c r="M123" s="12">
        <v>578400</v>
      </c>
      <c r="N123" s="12">
        <f t="shared" si="31"/>
        <v>578400</v>
      </c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</row>
    <row r="124" spans="1:30" ht="15.75">
      <c r="A124" s="8">
        <v>34</v>
      </c>
      <c r="B124" s="10" t="s">
        <v>49</v>
      </c>
      <c r="C124" s="9">
        <v>83509.42</v>
      </c>
      <c r="D124" s="11">
        <v>3909</v>
      </c>
      <c r="E124" s="11">
        <v>0</v>
      </c>
      <c r="F124" s="11">
        <v>0</v>
      </c>
      <c r="G124" s="11">
        <v>4</v>
      </c>
      <c r="H124" s="11">
        <v>8</v>
      </c>
      <c r="I124" s="11">
        <v>12</v>
      </c>
      <c r="J124" s="12">
        <v>0</v>
      </c>
      <c r="K124" s="12">
        <v>0</v>
      </c>
      <c r="L124" s="12">
        <v>5620774.46</v>
      </c>
      <c r="M124" s="12">
        <v>11290942.17</v>
      </c>
      <c r="N124" s="12">
        <f t="shared" si="31"/>
        <v>16911716.63</v>
      </c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</row>
    <row r="125" spans="1:30" ht="15.75">
      <c r="A125" s="8">
        <v>35</v>
      </c>
      <c r="B125" s="10" t="s">
        <v>50</v>
      </c>
      <c r="C125" s="9">
        <v>2362.7</v>
      </c>
      <c r="D125" s="11">
        <v>88</v>
      </c>
      <c r="E125" s="11">
        <v>0</v>
      </c>
      <c r="F125" s="11">
        <v>0</v>
      </c>
      <c r="G125" s="11">
        <v>0</v>
      </c>
      <c r="H125" s="11">
        <v>4</v>
      </c>
      <c r="I125" s="11">
        <v>4</v>
      </c>
      <c r="J125" s="12">
        <v>0</v>
      </c>
      <c r="K125" s="12">
        <v>0</v>
      </c>
      <c r="L125" s="12">
        <v>0</v>
      </c>
      <c r="M125" s="12">
        <v>5544283.96</v>
      </c>
      <c r="N125" s="12">
        <f t="shared" si="31"/>
        <v>5544283.96</v>
      </c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</row>
    <row r="126" spans="1:30" ht="15.75">
      <c r="A126" s="8">
        <v>36</v>
      </c>
      <c r="B126" s="10" t="s">
        <v>51</v>
      </c>
      <c r="C126" s="9">
        <v>616.4</v>
      </c>
      <c r="D126" s="11">
        <v>30</v>
      </c>
      <c r="E126" s="11">
        <v>0</v>
      </c>
      <c r="F126" s="11">
        <v>0</v>
      </c>
      <c r="G126" s="11">
        <v>0</v>
      </c>
      <c r="H126" s="11">
        <v>1</v>
      </c>
      <c r="I126" s="11">
        <v>1</v>
      </c>
      <c r="J126" s="12">
        <v>0</v>
      </c>
      <c r="K126" s="12">
        <v>0</v>
      </c>
      <c r="L126" s="12">
        <v>0</v>
      </c>
      <c r="M126" s="12">
        <v>1388553.6</v>
      </c>
      <c r="N126" s="12">
        <f t="shared" si="31"/>
        <v>1388553.6</v>
      </c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</row>
    <row r="127" spans="1:30" ht="15.75">
      <c r="A127" s="8">
        <v>37</v>
      </c>
      <c r="B127" s="10" t="s">
        <v>52</v>
      </c>
      <c r="C127" s="9">
        <v>19678.03</v>
      </c>
      <c r="D127" s="11">
        <v>1580</v>
      </c>
      <c r="E127" s="11">
        <v>0</v>
      </c>
      <c r="F127" s="11">
        <v>0</v>
      </c>
      <c r="G127" s="11">
        <v>3</v>
      </c>
      <c r="H127" s="11">
        <v>12</v>
      </c>
      <c r="I127" s="11">
        <v>15</v>
      </c>
      <c r="J127" s="12">
        <v>0</v>
      </c>
      <c r="K127" s="12">
        <v>0</v>
      </c>
      <c r="L127" s="12">
        <v>2118823.03</v>
      </c>
      <c r="M127" s="12">
        <v>11599930</v>
      </c>
      <c r="N127" s="12">
        <f t="shared" si="31"/>
        <v>13718753.03</v>
      </c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</row>
    <row r="128" spans="1:30" ht="15.75">
      <c r="A128" s="8">
        <v>38</v>
      </c>
      <c r="B128" s="10" t="s">
        <v>53</v>
      </c>
      <c r="C128" s="9">
        <v>1102.4</v>
      </c>
      <c r="D128" s="11">
        <v>57</v>
      </c>
      <c r="E128" s="11">
        <v>0</v>
      </c>
      <c r="F128" s="11">
        <v>0</v>
      </c>
      <c r="G128" s="11">
        <v>1</v>
      </c>
      <c r="H128" s="11">
        <v>0</v>
      </c>
      <c r="I128" s="11">
        <v>1</v>
      </c>
      <c r="J128" s="12">
        <v>0</v>
      </c>
      <c r="K128" s="12">
        <v>0</v>
      </c>
      <c r="L128" s="12">
        <v>1250000</v>
      </c>
      <c r="M128" s="12">
        <v>0</v>
      </c>
      <c r="N128" s="12">
        <f t="shared" si="31"/>
        <v>1250000</v>
      </c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</row>
    <row r="129" spans="1:30" ht="15.75">
      <c r="A129" s="8">
        <v>39</v>
      </c>
      <c r="B129" s="10" t="s">
        <v>54</v>
      </c>
      <c r="C129" s="9">
        <v>2717.5</v>
      </c>
      <c r="D129" s="11">
        <v>118</v>
      </c>
      <c r="E129" s="11">
        <v>0</v>
      </c>
      <c r="F129" s="11">
        <v>0</v>
      </c>
      <c r="G129" s="11">
        <v>1</v>
      </c>
      <c r="H129" s="11">
        <v>2</v>
      </c>
      <c r="I129" s="11">
        <v>3</v>
      </c>
      <c r="J129" s="12">
        <v>0</v>
      </c>
      <c r="K129" s="12">
        <v>0</v>
      </c>
      <c r="L129" s="12">
        <v>1225122.16</v>
      </c>
      <c r="M129" s="12">
        <v>2734384.4</v>
      </c>
      <c r="N129" s="12">
        <f t="shared" si="31"/>
        <v>3959506.5599999996</v>
      </c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</row>
    <row r="130" spans="1:30" ht="15.75">
      <c r="A130" s="8">
        <v>40</v>
      </c>
      <c r="B130" s="10" t="s">
        <v>55</v>
      </c>
      <c r="C130" s="9">
        <v>1117.6</v>
      </c>
      <c r="D130" s="11">
        <v>38</v>
      </c>
      <c r="E130" s="11">
        <v>0</v>
      </c>
      <c r="F130" s="11">
        <v>0</v>
      </c>
      <c r="G130" s="11">
        <v>2</v>
      </c>
      <c r="H130" s="11">
        <v>0</v>
      </c>
      <c r="I130" s="11">
        <v>2</v>
      </c>
      <c r="J130" s="12">
        <v>0</v>
      </c>
      <c r="K130" s="12">
        <v>0</v>
      </c>
      <c r="L130" s="12">
        <v>816000</v>
      </c>
      <c r="M130" s="12">
        <v>0</v>
      </c>
      <c r="N130" s="12">
        <f t="shared" si="31"/>
        <v>816000</v>
      </c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</row>
    <row r="131" spans="1:30" ht="15.75">
      <c r="A131" s="8">
        <v>41</v>
      </c>
      <c r="B131" s="10" t="s">
        <v>56</v>
      </c>
      <c r="C131" s="9">
        <v>2617.8</v>
      </c>
      <c r="D131" s="11">
        <v>305</v>
      </c>
      <c r="E131" s="11">
        <v>0</v>
      </c>
      <c r="F131" s="11">
        <v>0</v>
      </c>
      <c r="G131" s="11">
        <v>4</v>
      </c>
      <c r="H131" s="11">
        <v>0</v>
      </c>
      <c r="I131" s="11">
        <v>4</v>
      </c>
      <c r="J131" s="12">
        <v>0</v>
      </c>
      <c r="K131" s="12">
        <v>0</v>
      </c>
      <c r="L131" s="12">
        <v>1765416</v>
      </c>
      <c r="M131" s="12">
        <v>0</v>
      </c>
      <c r="N131" s="12">
        <f t="shared" si="31"/>
        <v>1765416</v>
      </c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</row>
    <row r="132" spans="1:30" ht="15.75">
      <c r="A132" s="8">
        <v>42</v>
      </c>
      <c r="B132" s="10" t="s">
        <v>57</v>
      </c>
      <c r="C132" s="9">
        <v>2248.1</v>
      </c>
      <c r="D132" s="11">
        <v>102</v>
      </c>
      <c r="E132" s="11">
        <v>0</v>
      </c>
      <c r="F132" s="11">
        <v>0</v>
      </c>
      <c r="G132" s="11">
        <v>1</v>
      </c>
      <c r="H132" s="11">
        <v>3</v>
      </c>
      <c r="I132" s="11">
        <v>4</v>
      </c>
      <c r="J132" s="12">
        <v>0</v>
      </c>
      <c r="K132" s="12">
        <v>0</v>
      </c>
      <c r="L132" s="12">
        <v>131589.46</v>
      </c>
      <c r="M132" s="12">
        <v>935507</v>
      </c>
      <c r="N132" s="12">
        <f t="shared" si="31"/>
        <v>1067096.46</v>
      </c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</row>
    <row r="133" spans="1:30" ht="15.75">
      <c r="A133" s="8">
        <v>43</v>
      </c>
      <c r="B133" s="10" t="s">
        <v>58</v>
      </c>
      <c r="C133" s="9">
        <v>741.17</v>
      </c>
      <c r="D133" s="11">
        <v>53</v>
      </c>
      <c r="E133" s="11">
        <v>0</v>
      </c>
      <c r="F133" s="11">
        <v>0</v>
      </c>
      <c r="G133" s="11">
        <v>0</v>
      </c>
      <c r="H133" s="11">
        <v>1</v>
      </c>
      <c r="I133" s="11">
        <v>1</v>
      </c>
      <c r="J133" s="12">
        <v>0</v>
      </c>
      <c r="K133" s="12">
        <v>0</v>
      </c>
      <c r="L133" s="12">
        <v>0</v>
      </c>
      <c r="M133" s="12">
        <v>90000</v>
      </c>
      <c r="N133" s="12">
        <f>M133</f>
        <v>90000</v>
      </c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</row>
    <row r="134" spans="1:30" ht="15.75">
      <c r="A134" s="8">
        <v>44</v>
      </c>
      <c r="B134" s="10" t="s">
        <v>59</v>
      </c>
      <c r="C134" s="9">
        <v>927.7</v>
      </c>
      <c r="D134" s="11">
        <v>29</v>
      </c>
      <c r="E134" s="11">
        <v>0</v>
      </c>
      <c r="F134" s="11">
        <v>0</v>
      </c>
      <c r="G134" s="11">
        <v>0</v>
      </c>
      <c r="H134" s="11">
        <v>1</v>
      </c>
      <c r="I134" s="11">
        <v>1</v>
      </c>
      <c r="J134" s="12">
        <v>0</v>
      </c>
      <c r="K134" s="12">
        <v>0</v>
      </c>
      <c r="L134" s="12">
        <v>0</v>
      </c>
      <c r="M134" s="12">
        <v>277933</v>
      </c>
      <c r="N134" s="12">
        <f t="shared" si="31"/>
        <v>277933</v>
      </c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</row>
    <row r="135" spans="1:30" ht="15.75">
      <c r="A135" s="8">
        <v>45</v>
      </c>
      <c r="B135" s="10" t="s">
        <v>60</v>
      </c>
      <c r="C135" s="9">
        <v>3304.6</v>
      </c>
      <c r="D135" s="11">
        <v>117</v>
      </c>
      <c r="E135" s="11">
        <v>0</v>
      </c>
      <c r="F135" s="11">
        <v>0</v>
      </c>
      <c r="G135" s="11">
        <v>1</v>
      </c>
      <c r="H135" s="11">
        <v>1</v>
      </c>
      <c r="I135" s="11">
        <v>2</v>
      </c>
      <c r="J135" s="12">
        <v>0</v>
      </c>
      <c r="K135" s="12">
        <v>0</v>
      </c>
      <c r="L135" s="12">
        <v>3236335.73</v>
      </c>
      <c r="M135" s="12">
        <v>533303.44</v>
      </c>
      <c r="N135" s="12">
        <v>3769639.17</v>
      </c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</row>
    <row r="136" spans="1:30" ht="15.75">
      <c r="A136" s="8">
        <v>46</v>
      </c>
      <c r="B136" s="10" t="s">
        <v>61</v>
      </c>
      <c r="C136" s="9">
        <v>1993.8</v>
      </c>
      <c r="D136" s="11">
        <v>72</v>
      </c>
      <c r="E136" s="11">
        <v>0</v>
      </c>
      <c r="F136" s="11">
        <v>0</v>
      </c>
      <c r="G136" s="11">
        <v>1</v>
      </c>
      <c r="H136" s="11">
        <v>2</v>
      </c>
      <c r="I136" s="11">
        <v>3</v>
      </c>
      <c r="J136" s="12">
        <v>0</v>
      </c>
      <c r="K136" s="12">
        <v>0</v>
      </c>
      <c r="L136" s="12">
        <v>236000</v>
      </c>
      <c r="M136" s="12">
        <v>2204000</v>
      </c>
      <c r="N136" s="12">
        <f t="shared" si="31"/>
        <v>2440000</v>
      </c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</row>
    <row r="137" spans="1:30" ht="15.75">
      <c r="A137" s="8">
        <v>47</v>
      </c>
      <c r="B137" s="10" t="s">
        <v>62</v>
      </c>
      <c r="C137" s="9">
        <v>1220.9</v>
      </c>
      <c r="D137" s="11">
        <v>47</v>
      </c>
      <c r="E137" s="11">
        <v>0</v>
      </c>
      <c r="F137" s="11">
        <v>0</v>
      </c>
      <c r="G137" s="11">
        <v>1</v>
      </c>
      <c r="H137" s="11">
        <v>1</v>
      </c>
      <c r="I137" s="11">
        <v>2</v>
      </c>
      <c r="J137" s="12">
        <v>0</v>
      </c>
      <c r="K137" s="12">
        <v>0</v>
      </c>
      <c r="L137" s="12">
        <v>562200</v>
      </c>
      <c r="M137" s="12">
        <v>1071100</v>
      </c>
      <c r="N137" s="12">
        <f t="shared" si="31"/>
        <v>1633300</v>
      </c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</row>
    <row r="138" spans="1:30" ht="15.75">
      <c r="A138" s="8">
        <v>48</v>
      </c>
      <c r="B138" s="10" t="s">
        <v>63</v>
      </c>
      <c r="C138" s="9">
        <v>1371.1</v>
      </c>
      <c r="D138" s="11">
        <v>61</v>
      </c>
      <c r="E138" s="11">
        <v>0</v>
      </c>
      <c r="F138" s="11">
        <v>0</v>
      </c>
      <c r="G138" s="11">
        <v>2</v>
      </c>
      <c r="H138" s="11">
        <v>0</v>
      </c>
      <c r="I138" s="11">
        <v>2</v>
      </c>
      <c r="J138" s="12">
        <v>0</v>
      </c>
      <c r="K138" s="12">
        <v>0</v>
      </c>
      <c r="L138" s="12">
        <v>972000</v>
      </c>
      <c r="M138" s="12">
        <v>0</v>
      </c>
      <c r="N138" s="12">
        <f t="shared" si="31"/>
        <v>972000</v>
      </c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</row>
    <row r="139" spans="1:30" ht="15.75">
      <c r="A139" s="8">
        <v>49</v>
      </c>
      <c r="B139" s="10" t="s">
        <v>64</v>
      </c>
      <c r="C139" s="9">
        <v>418.9</v>
      </c>
      <c r="D139" s="11">
        <v>19</v>
      </c>
      <c r="E139" s="11">
        <v>0</v>
      </c>
      <c r="F139" s="11">
        <v>0</v>
      </c>
      <c r="G139" s="11">
        <v>0</v>
      </c>
      <c r="H139" s="11">
        <v>1</v>
      </c>
      <c r="I139" s="11">
        <v>1</v>
      </c>
      <c r="J139" s="12">
        <v>0</v>
      </c>
      <c r="K139" s="12">
        <v>0</v>
      </c>
      <c r="L139" s="12">
        <v>0</v>
      </c>
      <c r="M139" s="12">
        <v>984683.86</v>
      </c>
      <c r="N139" s="12">
        <f t="shared" si="31"/>
        <v>984683.86</v>
      </c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</row>
    <row r="140" spans="1:30" ht="15.75">
      <c r="A140" s="8">
        <v>50</v>
      </c>
      <c r="B140" s="10" t="s">
        <v>65</v>
      </c>
      <c r="C140" s="9">
        <v>1660.3</v>
      </c>
      <c r="D140" s="11">
        <v>86</v>
      </c>
      <c r="E140" s="11">
        <v>0</v>
      </c>
      <c r="F140" s="11">
        <v>0</v>
      </c>
      <c r="G140" s="11">
        <v>0</v>
      </c>
      <c r="H140" s="11">
        <v>3</v>
      </c>
      <c r="I140" s="11">
        <v>3</v>
      </c>
      <c r="J140" s="12">
        <v>0</v>
      </c>
      <c r="K140" s="12">
        <v>0</v>
      </c>
      <c r="L140" s="12">
        <v>0</v>
      </c>
      <c r="M140" s="12">
        <v>1272300</v>
      </c>
      <c r="N140" s="12">
        <f t="shared" si="31"/>
        <v>1272300</v>
      </c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</row>
    <row r="141" spans="1:30" ht="15.75">
      <c r="A141" s="8">
        <v>51</v>
      </c>
      <c r="B141" s="10" t="s">
        <v>66</v>
      </c>
      <c r="C141" s="9">
        <v>2515</v>
      </c>
      <c r="D141" s="11">
        <v>58</v>
      </c>
      <c r="E141" s="11">
        <v>0</v>
      </c>
      <c r="F141" s="11">
        <v>0</v>
      </c>
      <c r="G141" s="11">
        <v>0</v>
      </c>
      <c r="H141" s="11">
        <v>3</v>
      </c>
      <c r="I141" s="11">
        <v>3</v>
      </c>
      <c r="J141" s="12">
        <v>0</v>
      </c>
      <c r="K141" s="12">
        <v>0</v>
      </c>
      <c r="L141" s="12">
        <v>0</v>
      </c>
      <c r="M141" s="12">
        <v>2228945</v>
      </c>
      <c r="N141" s="12">
        <f t="shared" si="31"/>
        <v>2228945</v>
      </c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</row>
    <row r="142" spans="1:30" ht="15.75">
      <c r="A142" s="8">
        <v>52</v>
      </c>
      <c r="B142" s="10" t="s">
        <v>67</v>
      </c>
      <c r="C142" s="9">
        <v>3404.2</v>
      </c>
      <c r="D142" s="11">
        <v>164</v>
      </c>
      <c r="E142" s="11">
        <v>0</v>
      </c>
      <c r="F142" s="11">
        <v>0</v>
      </c>
      <c r="G142" s="11">
        <v>1</v>
      </c>
      <c r="H142" s="11">
        <v>4</v>
      </c>
      <c r="I142" s="11">
        <v>5</v>
      </c>
      <c r="J142" s="12">
        <v>0</v>
      </c>
      <c r="K142" s="12">
        <v>0</v>
      </c>
      <c r="L142" s="12">
        <v>1300886</v>
      </c>
      <c r="M142" s="12">
        <v>2095307.61</v>
      </c>
      <c r="N142" s="12">
        <f t="shared" si="31"/>
        <v>3396193.6100000003</v>
      </c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</row>
    <row r="143" spans="1:30" ht="15.75">
      <c r="A143" s="8">
        <v>53</v>
      </c>
      <c r="B143" s="10" t="s">
        <v>68</v>
      </c>
      <c r="C143" s="9">
        <v>1107.9</v>
      </c>
      <c r="D143" s="11">
        <v>40</v>
      </c>
      <c r="E143" s="11">
        <v>0</v>
      </c>
      <c r="F143" s="11">
        <v>0</v>
      </c>
      <c r="G143" s="11">
        <v>0</v>
      </c>
      <c r="H143" s="11">
        <v>2</v>
      </c>
      <c r="I143" s="11">
        <v>2</v>
      </c>
      <c r="J143" s="12">
        <v>0</v>
      </c>
      <c r="K143" s="12">
        <v>0</v>
      </c>
      <c r="L143" s="12">
        <v>0</v>
      </c>
      <c r="M143" s="12">
        <v>1050000</v>
      </c>
      <c r="N143" s="12">
        <f t="shared" si="31"/>
        <v>1050000</v>
      </c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</row>
    <row r="144" spans="1:30" ht="15.75">
      <c r="A144" s="8">
        <v>54</v>
      </c>
      <c r="B144" s="10" t="s">
        <v>69</v>
      </c>
      <c r="C144" s="9">
        <v>3121</v>
      </c>
      <c r="D144" s="11">
        <v>171</v>
      </c>
      <c r="E144" s="11">
        <v>0</v>
      </c>
      <c r="F144" s="11">
        <v>0</v>
      </c>
      <c r="G144" s="11">
        <v>0</v>
      </c>
      <c r="H144" s="11">
        <v>1</v>
      </c>
      <c r="I144" s="11">
        <v>1</v>
      </c>
      <c r="J144" s="12">
        <v>0</v>
      </c>
      <c r="K144" s="12">
        <v>0</v>
      </c>
      <c r="L144" s="12">
        <v>0</v>
      </c>
      <c r="M144" s="12">
        <v>3565210.09</v>
      </c>
      <c r="N144" s="12">
        <f t="shared" si="31"/>
        <v>3565210.09</v>
      </c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</row>
    <row r="145" spans="1:30" ht="15.75">
      <c r="A145" s="8">
        <v>55</v>
      </c>
      <c r="B145" s="10" t="s">
        <v>70</v>
      </c>
      <c r="C145" s="9">
        <v>4447.8</v>
      </c>
      <c r="D145" s="11">
        <v>186</v>
      </c>
      <c r="E145" s="11">
        <v>0</v>
      </c>
      <c r="F145" s="11">
        <v>0</v>
      </c>
      <c r="G145" s="11">
        <v>0</v>
      </c>
      <c r="H145" s="11">
        <v>2</v>
      </c>
      <c r="I145" s="11">
        <v>2</v>
      </c>
      <c r="J145" s="12">
        <v>0</v>
      </c>
      <c r="K145" s="12">
        <v>0</v>
      </c>
      <c r="L145" s="12">
        <v>0</v>
      </c>
      <c r="M145" s="12">
        <v>1645720.88</v>
      </c>
      <c r="N145" s="12">
        <f t="shared" si="31"/>
        <v>1645720.88</v>
      </c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</row>
    <row r="146" spans="1:30" ht="15.75">
      <c r="A146" s="8">
        <v>56</v>
      </c>
      <c r="B146" s="10" t="s">
        <v>71</v>
      </c>
      <c r="C146" s="9">
        <v>181377.11</v>
      </c>
      <c r="D146" s="11">
        <v>7906</v>
      </c>
      <c r="E146" s="11">
        <v>0</v>
      </c>
      <c r="F146" s="11">
        <v>0</v>
      </c>
      <c r="G146" s="11">
        <v>19</v>
      </c>
      <c r="H146" s="11">
        <v>26</v>
      </c>
      <c r="I146" s="11">
        <v>45</v>
      </c>
      <c r="J146" s="12">
        <v>0</v>
      </c>
      <c r="K146" s="12">
        <v>0</v>
      </c>
      <c r="L146" s="12">
        <v>32541084.75</v>
      </c>
      <c r="M146" s="12">
        <v>51542339.33</v>
      </c>
      <c r="N146" s="12">
        <f t="shared" si="31"/>
        <v>84083424.08</v>
      </c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</row>
    <row r="147" spans="1:30" ht="15.75">
      <c r="A147" s="8">
        <v>57</v>
      </c>
      <c r="B147" s="10" t="s">
        <v>72</v>
      </c>
      <c r="C147" s="9">
        <v>4234.3</v>
      </c>
      <c r="D147" s="11">
        <v>156</v>
      </c>
      <c r="E147" s="11">
        <v>0</v>
      </c>
      <c r="F147" s="11">
        <v>0</v>
      </c>
      <c r="G147" s="11">
        <v>0</v>
      </c>
      <c r="H147" s="11">
        <v>1</v>
      </c>
      <c r="I147" s="11">
        <v>1</v>
      </c>
      <c r="J147" s="12">
        <v>0</v>
      </c>
      <c r="K147" s="12">
        <v>0</v>
      </c>
      <c r="L147" s="12">
        <v>0</v>
      </c>
      <c r="M147" s="12">
        <v>3040575.92</v>
      </c>
      <c r="N147" s="12">
        <f t="shared" si="31"/>
        <v>3040575.92</v>
      </c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</row>
    <row r="148" spans="1:30" ht="15.75">
      <c r="A148" s="8">
        <v>58</v>
      </c>
      <c r="B148" s="10" t="s">
        <v>73</v>
      </c>
      <c r="C148" s="9">
        <v>2383</v>
      </c>
      <c r="D148" s="11">
        <v>140</v>
      </c>
      <c r="E148" s="11">
        <v>0</v>
      </c>
      <c r="F148" s="11">
        <v>0</v>
      </c>
      <c r="G148" s="11">
        <v>0</v>
      </c>
      <c r="H148" s="11">
        <v>3</v>
      </c>
      <c r="I148" s="11">
        <v>3</v>
      </c>
      <c r="J148" s="12">
        <v>0</v>
      </c>
      <c r="K148" s="12">
        <v>0</v>
      </c>
      <c r="L148" s="12">
        <v>0</v>
      </c>
      <c r="M148" s="12">
        <v>3741932</v>
      </c>
      <c r="N148" s="12">
        <f t="shared" si="31"/>
        <v>3741932</v>
      </c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</row>
    <row r="149" spans="1:30" ht="15.75">
      <c r="A149" s="8">
        <v>59</v>
      </c>
      <c r="B149" s="10" t="s">
        <v>74</v>
      </c>
      <c r="C149" s="9">
        <v>3283.71</v>
      </c>
      <c r="D149" s="11">
        <v>103</v>
      </c>
      <c r="E149" s="11">
        <v>0</v>
      </c>
      <c r="F149" s="11">
        <v>0</v>
      </c>
      <c r="G149" s="11">
        <v>2</v>
      </c>
      <c r="H149" s="11">
        <v>0</v>
      </c>
      <c r="I149" s="11">
        <v>2</v>
      </c>
      <c r="J149" s="12">
        <v>0</v>
      </c>
      <c r="K149" s="12">
        <v>0</v>
      </c>
      <c r="L149" s="12">
        <v>2070600</v>
      </c>
      <c r="M149" s="12">
        <v>0</v>
      </c>
      <c r="N149" s="12">
        <f t="shared" si="31"/>
        <v>2070600</v>
      </c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</row>
    <row r="150" spans="1:30" ht="15.75">
      <c r="A150" s="8">
        <v>60</v>
      </c>
      <c r="B150" s="10" t="s">
        <v>75</v>
      </c>
      <c r="C150" s="9">
        <v>7458</v>
      </c>
      <c r="D150" s="11">
        <v>176</v>
      </c>
      <c r="E150" s="11">
        <v>0</v>
      </c>
      <c r="F150" s="11">
        <v>0</v>
      </c>
      <c r="G150" s="11">
        <v>0</v>
      </c>
      <c r="H150" s="11">
        <v>1</v>
      </c>
      <c r="I150" s="11">
        <v>1</v>
      </c>
      <c r="J150" s="12">
        <v>0</v>
      </c>
      <c r="K150" s="12">
        <v>0</v>
      </c>
      <c r="L150" s="12">
        <v>0</v>
      </c>
      <c r="M150" s="12">
        <v>5571860</v>
      </c>
      <c r="N150" s="12">
        <f t="shared" si="31"/>
        <v>5571860</v>
      </c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</row>
    <row r="151" spans="1:30" ht="15.75">
      <c r="A151" s="8">
        <v>61</v>
      </c>
      <c r="B151" s="10" t="s">
        <v>76</v>
      </c>
      <c r="C151" s="9">
        <v>13496.04</v>
      </c>
      <c r="D151" s="11">
        <v>510</v>
      </c>
      <c r="E151" s="11">
        <v>0</v>
      </c>
      <c r="F151" s="11">
        <v>0</v>
      </c>
      <c r="G151" s="11">
        <v>0</v>
      </c>
      <c r="H151" s="11">
        <v>3</v>
      </c>
      <c r="I151" s="11">
        <v>3</v>
      </c>
      <c r="J151" s="12">
        <v>0</v>
      </c>
      <c r="K151" s="12">
        <v>0</v>
      </c>
      <c r="L151" s="12">
        <v>0</v>
      </c>
      <c r="M151" s="12">
        <v>5572360</v>
      </c>
      <c r="N151" s="12">
        <f t="shared" si="31"/>
        <v>5572360</v>
      </c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</row>
    <row r="152" spans="1:30" ht="15.75">
      <c r="A152" s="8">
        <v>62</v>
      </c>
      <c r="B152" s="10" t="s">
        <v>77</v>
      </c>
      <c r="C152" s="9">
        <v>1467.74</v>
      </c>
      <c r="D152" s="11">
        <v>82</v>
      </c>
      <c r="E152" s="11">
        <v>0</v>
      </c>
      <c r="F152" s="11">
        <v>0</v>
      </c>
      <c r="G152" s="11">
        <v>0</v>
      </c>
      <c r="H152" s="11">
        <v>2</v>
      </c>
      <c r="I152" s="11">
        <v>2</v>
      </c>
      <c r="J152" s="12">
        <v>0</v>
      </c>
      <c r="K152" s="12">
        <v>0</v>
      </c>
      <c r="L152" s="12">
        <v>0</v>
      </c>
      <c r="M152" s="12">
        <v>2029442</v>
      </c>
      <c r="N152" s="12">
        <f t="shared" si="31"/>
        <v>2029442</v>
      </c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</row>
    <row r="153" spans="1:30" ht="15.75">
      <c r="A153" s="8">
        <v>63</v>
      </c>
      <c r="B153" s="10" t="s">
        <v>78</v>
      </c>
      <c r="C153" s="9">
        <v>624.4</v>
      </c>
      <c r="D153" s="11">
        <v>31</v>
      </c>
      <c r="E153" s="11">
        <v>0</v>
      </c>
      <c r="F153" s="11">
        <v>0</v>
      </c>
      <c r="G153" s="11">
        <v>1</v>
      </c>
      <c r="H153" s="11">
        <v>0</v>
      </c>
      <c r="I153" s="11">
        <v>1</v>
      </c>
      <c r="J153" s="12">
        <v>0</v>
      </c>
      <c r="K153" s="12">
        <v>0</v>
      </c>
      <c r="L153" s="12">
        <v>1200000</v>
      </c>
      <c r="M153" s="12">
        <v>0</v>
      </c>
      <c r="N153" s="12">
        <f t="shared" si="31"/>
        <v>1200000</v>
      </c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</row>
    <row r="154" spans="1:30" ht="15.75">
      <c r="A154" s="8">
        <v>64</v>
      </c>
      <c r="B154" s="10" t="s">
        <v>79</v>
      </c>
      <c r="C154" s="9">
        <v>1087.7</v>
      </c>
      <c r="D154" s="11">
        <v>44</v>
      </c>
      <c r="E154" s="11">
        <v>0</v>
      </c>
      <c r="F154" s="11">
        <v>0</v>
      </c>
      <c r="G154" s="11">
        <v>0</v>
      </c>
      <c r="H154" s="11">
        <v>1</v>
      </c>
      <c r="I154" s="11">
        <v>1</v>
      </c>
      <c r="J154" s="12">
        <v>0</v>
      </c>
      <c r="K154" s="12">
        <v>0</v>
      </c>
      <c r="L154" s="12">
        <v>0</v>
      </c>
      <c r="M154" s="12">
        <v>1059958.79</v>
      </c>
      <c r="N154" s="12">
        <f t="shared" si="31"/>
        <v>1059958.79</v>
      </c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</row>
    <row r="155" spans="1:30" ht="15.75">
      <c r="A155" s="8">
        <v>65</v>
      </c>
      <c r="B155" s="10" t="s">
        <v>80</v>
      </c>
      <c r="C155" s="9">
        <v>3488</v>
      </c>
      <c r="D155" s="11">
        <v>146</v>
      </c>
      <c r="E155" s="11">
        <v>0</v>
      </c>
      <c r="F155" s="11">
        <v>0</v>
      </c>
      <c r="G155" s="11">
        <v>0</v>
      </c>
      <c r="H155" s="11">
        <v>1</v>
      </c>
      <c r="I155" s="11">
        <v>1</v>
      </c>
      <c r="J155" s="12">
        <v>0</v>
      </c>
      <c r="K155" s="12">
        <v>0</v>
      </c>
      <c r="L155" s="12">
        <v>0</v>
      </c>
      <c r="M155" s="12">
        <v>1428000</v>
      </c>
      <c r="N155" s="12">
        <f t="shared" si="31"/>
        <v>1428000</v>
      </c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</row>
    <row r="156" spans="1:30" ht="15.75">
      <c r="A156" s="8">
        <v>66</v>
      </c>
      <c r="B156" s="10" t="s">
        <v>81</v>
      </c>
      <c r="C156" s="9">
        <v>1994.9</v>
      </c>
      <c r="D156" s="11">
        <v>91</v>
      </c>
      <c r="E156" s="11">
        <v>0</v>
      </c>
      <c r="F156" s="11">
        <v>0</v>
      </c>
      <c r="G156" s="11">
        <v>1</v>
      </c>
      <c r="H156" s="11">
        <v>1</v>
      </c>
      <c r="I156" s="11">
        <v>2</v>
      </c>
      <c r="J156" s="12">
        <v>0</v>
      </c>
      <c r="K156" s="12">
        <v>0</v>
      </c>
      <c r="L156" s="12">
        <v>1101228</v>
      </c>
      <c r="M156" s="12">
        <v>1080500</v>
      </c>
      <c r="N156" s="12">
        <f aca="true" t="shared" si="32" ref="N156:N165">J156+K156+L156+M156</f>
        <v>2181728</v>
      </c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</row>
    <row r="157" spans="1:30" ht="15.75">
      <c r="A157" s="8">
        <v>67</v>
      </c>
      <c r="B157" s="10" t="s">
        <v>82</v>
      </c>
      <c r="C157" s="9">
        <v>5776.2</v>
      </c>
      <c r="D157" s="11">
        <v>265</v>
      </c>
      <c r="E157" s="11">
        <v>0</v>
      </c>
      <c r="F157" s="11">
        <v>0</v>
      </c>
      <c r="G157" s="11">
        <v>0</v>
      </c>
      <c r="H157" s="11">
        <v>3</v>
      </c>
      <c r="I157" s="11">
        <v>3</v>
      </c>
      <c r="J157" s="12">
        <v>0</v>
      </c>
      <c r="K157" s="12">
        <v>0</v>
      </c>
      <c r="L157" s="12">
        <v>0</v>
      </c>
      <c r="M157" s="12">
        <v>4034572.13</v>
      </c>
      <c r="N157" s="12">
        <f t="shared" si="32"/>
        <v>4034572.13</v>
      </c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</row>
    <row r="158" spans="1:30" ht="15.75">
      <c r="A158" s="8">
        <v>68</v>
      </c>
      <c r="B158" s="10" t="s">
        <v>83</v>
      </c>
      <c r="C158" s="9">
        <v>390</v>
      </c>
      <c r="D158" s="11">
        <v>21</v>
      </c>
      <c r="E158" s="11">
        <v>0</v>
      </c>
      <c r="F158" s="11">
        <v>0</v>
      </c>
      <c r="G158" s="11">
        <v>0</v>
      </c>
      <c r="H158" s="11">
        <v>1</v>
      </c>
      <c r="I158" s="11">
        <v>1</v>
      </c>
      <c r="J158" s="12">
        <v>0</v>
      </c>
      <c r="K158" s="12">
        <v>0</v>
      </c>
      <c r="L158" s="12">
        <v>0</v>
      </c>
      <c r="M158" s="12">
        <v>716289.9</v>
      </c>
      <c r="N158" s="12">
        <f t="shared" si="32"/>
        <v>716289.9</v>
      </c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</row>
    <row r="159" spans="1:30" ht="15.75">
      <c r="A159" s="8">
        <v>69</v>
      </c>
      <c r="B159" s="10" t="s">
        <v>84</v>
      </c>
      <c r="C159" s="9">
        <v>573.6</v>
      </c>
      <c r="D159" s="11">
        <v>35</v>
      </c>
      <c r="E159" s="11">
        <v>0</v>
      </c>
      <c r="F159" s="11">
        <v>0</v>
      </c>
      <c r="G159" s="11">
        <v>1</v>
      </c>
      <c r="H159" s="11">
        <v>0</v>
      </c>
      <c r="I159" s="11">
        <v>1</v>
      </c>
      <c r="J159" s="12">
        <v>0</v>
      </c>
      <c r="K159" s="12">
        <v>0</v>
      </c>
      <c r="L159" s="12">
        <v>954720</v>
      </c>
      <c r="M159" s="12">
        <v>0</v>
      </c>
      <c r="N159" s="12">
        <f t="shared" si="32"/>
        <v>954720</v>
      </c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</row>
    <row r="160" spans="1:30" ht="15.75">
      <c r="A160" s="8">
        <v>70</v>
      </c>
      <c r="B160" s="10" t="s">
        <v>85</v>
      </c>
      <c r="C160" s="9">
        <v>1678.9</v>
      </c>
      <c r="D160" s="11">
        <v>47</v>
      </c>
      <c r="E160" s="11">
        <v>0</v>
      </c>
      <c r="F160" s="11">
        <v>0</v>
      </c>
      <c r="G160" s="11">
        <v>1</v>
      </c>
      <c r="H160" s="11">
        <v>0</v>
      </c>
      <c r="I160" s="11">
        <v>1</v>
      </c>
      <c r="J160" s="12">
        <v>0</v>
      </c>
      <c r="K160" s="12">
        <v>0</v>
      </c>
      <c r="L160" s="12">
        <v>1200000</v>
      </c>
      <c r="M160" s="12">
        <v>0</v>
      </c>
      <c r="N160" s="12">
        <f t="shared" si="32"/>
        <v>1200000</v>
      </c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</row>
    <row r="161" spans="1:30" ht="15.75">
      <c r="A161" s="8">
        <v>71</v>
      </c>
      <c r="B161" s="10" t="s">
        <v>86</v>
      </c>
      <c r="C161" s="9">
        <v>1586.9</v>
      </c>
      <c r="D161" s="11">
        <v>68</v>
      </c>
      <c r="E161" s="11">
        <v>0</v>
      </c>
      <c r="F161" s="11">
        <v>0</v>
      </c>
      <c r="G161" s="11">
        <v>2</v>
      </c>
      <c r="H161" s="11">
        <v>0</v>
      </c>
      <c r="I161" s="11">
        <v>2</v>
      </c>
      <c r="J161" s="12">
        <v>0</v>
      </c>
      <c r="K161" s="12">
        <v>0</v>
      </c>
      <c r="L161" s="12">
        <v>574104.37</v>
      </c>
      <c r="M161" s="12">
        <v>0</v>
      </c>
      <c r="N161" s="12">
        <f t="shared" si="32"/>
        <v>574104.37</v>
      </c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</row>
    <row r="162" spans="1:30" ht="15.75">
      <c r="A162" s="8">
        <v>72</v>
      </c>
      <c r="B162" s="10" t="s">
        <v>87</v>
      </c>
      <c r="C162" s="9">
        <v>1278.4</v>
      </c>
      <c r="D162" s="11">
        <v>50</v>
      </c>
      <c r="E162" s="11">
        <v>0</v>
      </c>
      <c r="F162" s="11">
        <v>0</v>
      </c>
      <c r="G162" s="11">
        <v>0</v>
      </c>
      <c r="H162" s="11">
        <v>1</v>
      </c>
      <c r="I162" s="11">
        <v>1</v>
      </c>
      <c r="J162" s="12">
        <v>0</v>
      </c>
      <c r="K162" s="12">
        <v>0</v>
      </c>
      <c r="L162" s="12">
        <v>0</v>
      </c>
      <c r="M162" s="12">
        <v>1734000</v>
      </c>
      <c r="N162" s="12">
        <f t="shared" si="32"/>
        <v>1734000</v>
      </c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</row>
    <row r="163" spans="1:30" ht="15.75">
      <c r="A163" s="8">
        <v>73</v>
      </c>
      <c r="B163" s="10" t="s">
        <v>88</v>
      </c>
      <c r="C163" s="9">
        <v>923</v>
      </c>
      <c r="D163" s="11">
        <v>24</v>
      </c>
      <c r="E163" s="11">
        <v>0</v>
      </c>
      <c r="F163" s="11">
        <v>0</v>
      </c>
      <c r="G163" s="11">
        <v>1</v>
      </c>
      <c r="H163" s="11">
        <v>0</v>
      </c>
      <c r="I163" s="11">
        <v>1</v>
      </c>
      <c r="J163" s="12">
        <v>0</v>
      </c>
      <c r="K163" s="12">
        <v>0</v>
      </c>
      <c r="L163" s="12">
        <v>430000</v>
      </c>
      <c r="M163" s="12">
        <v>0</v>
      </c>
      <c r="N163" s="12">
        <f t="shared" si="32"/>
        <v>430000</v>
      </c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</row>
    <row r="164" spans="1:30" ht="15.75">
      <c r="A164" s="8">
        <v>74</v>
      </c>
      <c r="B164" s="10" t="s">
        <v>89</v>
      </c>
      <c r="C164" s="9">
        <v>788.9</v>
      </c>
      <c r="D164" s="11">
        <v>31</v>
      </c>
      <c r="E164" s="11">
        <v>0</v>
      </c>
      <c r="F164" s="11">
        <v>0</v>
      </c>
      <c r="G164" s="11">
        <v>1</v>
      </c>
      <c r="H164" s="11">
        <v>0</v>
      </c>
      <c r="I164" s="11">
        <v>1</v>
      </c>
      <c r="J164" s="12">
        <v>0</v>
      </c>
      <c r="K164" s="12">
        <v>0</v>
      </c>
      <c r="L164" s="12">
        <v>1408918.47</v>
      </c>
      <c r="M164" s="12">
        <v>0</v>
      </c>
      <c r="N164" s="12">
        <f t="shared" si="32"/>
        <v>1408918.47</v>
      </c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</row>
    <row r="165" spans="1:30" ht="15.75">
      <c r="A165" s="8">
        <v>75</v>
      </c>
      <c r="B165" s="10" t="s">
        <v>90</v>
      </c>
      <c r="C165" s="9">
        <v>2023</v>
      </c>
      <c r="D165" s="11">
        <v>78</v>
      </c>
      <c r="E165" s="11">
        <v>0</v>
      </c>
      <c r="F165" s="11">
        <v>0</v>
      </c>
      <c r="G165" s="11">
        <v>0</v>
      </c>
      <c r="H165" s="11">
        <v>3</v>
      </c>
      <c r="I165" s="11">
        <v>3</v>
      </c>
      <c r="J165" s="12">
        <v>0</v>
      </c>
      <c r="K165" s="12">
        <v>0</v>
      </c>
      <c r="L165" s="12">
        <v>0</v>
      </c>
      <c r="M165" s="12">
        <v>1071052.6</v>
      </c>
      <c r="N165" s="12">
        <f t="shared" si="32"/>
        <v>1071052.6</v>
      </c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</row>
    <row r="166" spans="1:30" ht="15.75">
      <c r="A166" s="8">
        <v>76</v>
      </c>
      <c r="B166" s="14" t="s">
        <v>91</v>
      </c>
      <c r="C166" s="15">
        <v>970.2</v>
      </c>
      <c r="D166" s="16">
        <v>26</v>
      </c>
      <c r="E166" s="16">
        <v>0</v>
      </c>
      <c r="F166" s="16">
        <v>0</v>
      </c>
      <c r="G166" s="16">
        <v>1</v>
      </c>
      <c r="H166" s="16">
        <v>0</v>
      </c>
      <c r="I166" s="16">
        <v>1</v>
      </c>
      <c r="J166" s="17">
        <v>0</v>
      </c>
      <c r="K166" s="17">
        <v>0</v>
      </c>
      <c r="L166" s="17">
        <v>240000</v>
      </c>
      <c r="M166" s="17">
        <v>0</v>
      </c>
      <c r="N166" s="17">
        <f>J166+K166+L166+M166</f>
        <v>240000</v>
      </c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</row>
    <row r="167" spans="1:14" ht="15.75">
      <c r="A167" s="8"/>
      <c r="B167" s="13">
        <v>2016</v>
      </c>
      <c r="C167" s="9">
        <f aca="true" t="shared" si="33" ref="C167:N167">SUM(C168:C243)</f>
        <v>217167.67000000004</v>
      </c>
      <c r="D167" s="11">
        <f t="shared" si="33"/>
        <v>8838</v>
      </c>
      <c r="E167" s="11">
        <f t="shared" si="33"/>
        <v>0</v>
      </c>
      <c r="F167" s="11">
        <f t="shared" si="33"/>
        <v>72</v>
      </c>
      <c r="G167" s="11">
        <f t="shared" si="33"/>
        <v>0</v>
      </c>
      <c r="H167" s="11">
        <f t="shared" si="33"/>
        <v>0</v>
      </c>
      <c r="I167" s="11">
        <f t="shared" si="33"/>
        <v>72</v>
      </c>
      <c r="J167" s="12">
        <f t="shared" si="33"/>
        <v>0</v>
      </c>
      <c r="K167" s="12">
        <f t="shared" si="33"/>
        <v>131131521.48000002</v>
      </c>
      <c r="L167" s="12">
        <f t="shared" si="33"/>
        <v>0</v>
      </c>
      <c r="M167" s="12">
        <f t="shared" si="33"/>
        <v>0</v>
      </c>
      <c r="N167" s="12">
        <f t="shared" si="33"/>
        <v>131131521.48000002</v>
      </c>
    </row>
    <row r="168" spans="1:14" ht="15.75">
      <c r="A168" s="8">
        <v>1</v>
      </c>
      <c r="B168" s="10" t="s">
        <v>16</v>
      </c>
      <c r="C168" s="9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</row>
    <row r="169" spans="1:14" ht="15.75">
      <c r="A169" s="8">
        <v>2</v>
      </c>
      <c r="B169" s="10" t="s">
        <v>17</v>
      </c>
      <c r="C169" s="9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</row>
    <row r="170" spans="1:14" ht="15.75">
      <c r="A170" s="8">
        <v>3</v>
      </c>
      <c r="B170" s="10" t="s">
        <v>18</v>
      </c>
      <c r="C170" s="9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</row>
    <row r="171" spans="1:14" ht="15.75">
      <c r="A171" s="8">
        <v>4</v>
      </c>
      <c r="B171" s="10" t="s">
        <v>19</v>
      </c>
      <c r="C171" s="9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</row>
    <row r="172" spans="1:14" ht="15.75">
      <c r="A172" s="8">
        <v>5</v>
      </c>
      <c r="B172" s="10" t="s">
        <v>20</v>
      </c>
      <c r="C172" s="9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</row>
    <row r="173" spans="1:14" ht="15.75">
      <c r="A173" s="8">
        <v>6</v>
      </c>
      <c r="B173" s="10" t="s">
        <v>21</v>
      </c>
      <c r="C173" s="9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</row>
    <row r="174" spans="1:14" ht="15.75">
      <c r="A174" s="8">
        <v>7</v>
      </c>
      <c r="B174" s="10" t="s">
        <v>22</v>
      </c>
      <c r="C174" s="9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</row>
    <row r="175" spans="1:14" ht="15.75">
      <c r="A175" s="8">
        <v>8</v>
      </c>
      <c r="B175" s="10" t="s">
        <v>23</v>
      </c>
      <c r="C175" s="9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</row>
    <row r="176" spans="1:14" ht="15.75">
      <c r="A176" s="8">
        <v>9</v>
      </c>
      <c r="B176" s="10" t="s">
        <v>24</v>
      </c>
      <c r="C176" s="9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</row>
    <row r="177" spans="1:14" ht="15.75">
      <c r="A177" s="8">
        <v>10</v>
      </c>
      <c r="B177" s="10" t="s">
        <v>25</v>
      </c>
      <c r="C177" s="9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</row>
    <row r="178" spans="1:14" ht="15.75">
      <c r="A178" s="8">
        <v>11</v>
      </c>
      <c r="B178" s="10" t="s">
        <v>26</v>
      </c>
      <c r="C178" s="9">
        <v>17555</v>
      </c>
      <c r="D178" s="11">
        <v>704</v>
      </c>
      <c r="E178" s="11">
        <v>0</v>
      </c>
      <c r="F178" s="11">
        <v>7</v>
      </c>
      <c r="G178" s="11">
        <v>0</v>
      </c>
      <c r="H178" s="11">
        <v>0</v>
      </c>
      <c r="I178" s="11">
        <v>7</v>
      </c>
      <c r="J178" s="12">
        <v>0</v>
      </c>
      <c r="K178" s="12">
        <v>13025483.6</v>
      </c>
      <c r="L178" s="12">
        <v>0</v>
      </c>
      <c r="M178" s="12">
        <v>0</v>
      </c>
      <c r="N178" s="12">
        <f>J178+K178+L178+M178</f>
        <v>13025483.6</v>
      </c>
    </row>
    <row r="179" spans="1:14" ht="15.75">
      <c r="A179" s="8">
        <v>12</v>
      </c>
      <c r="B179" s="10" t="s">
        <v>27</v>
      </c>
      <c r="C179" s="9">
        <v>21008.4</v>
      </c>
      <c r="D179" s="11">
        <v>799</v>
      </c>
      <c r="E179" s="11">
        <v>0</v>
      </c>
      <c r="F179" s="11">
        <v>16</v>
      </c>
      <c r="G179" s="11">
        <v>0</v>
      </c>
      <c r="H179" s="11">
        <v>0</v>
      </c>
      <c r="I179" s="11">
        <v>16</v>
      </c>
      <c r="J179" s="12">
        <v>0</v>
      </c>
      <c r="K179" s="12">
        <v>21022639.57</v>
      </c>
      <c r="L179" s="12">
        <v>0</v>
      </c>
      <c r="M179" s="12">
        <v>0</v>
      </c>
      <c r="N179" s="12">
        <f>J179+K179+L179+M179</f>
        <v>21022639.57</v>
      </c>
    </row>
    <row r="180" spans="1:14" ht="15.75">
      <c r="A180" s="8">
        <v>13</v>
      </c>
      <c r="B180" s="10" t="s">
        <v>28</v>
      </c>
      <c r="C180" s="9">
        <v>1570.1</v>
      </c>
      <c r="D180" s="11">
        <v>61</v>
      </c>
      <c r="E180" s="11">
        <v>0</v>
      </c>
      <c r="F180" s="11">
        <v>1</v>
      </c>
      <c r="G180" s="11">
        <v>0</v>
      </c>
      <c r="H180" s="11">
        <v>0</v>
      </c>
      <c r="I180" s="11">
        <v>1</v>
      </c>
      <c r="J180" s="12">
        <v>0</v>
      </c>
      <c r="K180" s="12">
        <v>7384795.62</v>
      </c>
      <c r="L180" s="12">
        <v>0</v>
      </c>
      <c r="M180" s="12">
        <v>0</v>
      </c>
      <c r="N180" s="12">
        <f>J180+K180+L180+M180</f>
        <v>7384795.62</v>
      </c>
    </row>
    <row r="181" spans="1:14" ht="15.75">
      <c r="A181" s="8">
        <v>14</v>
      </c>
      <c r="B181" s="10" t="s">
        <v>29</v>
      </c>
      <c r="C181" s="9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</row>
    <row r="182" spans="1:14" ht="15.75">
      <c r="A182" s="8">
        <v>15</v>
      </c>
      <c r="B182" s="10" t="s">
        <v>30</v>
      </c>
      <c r="C182" s="9">
        <v>17465.6</v>
      </c>
      <c r="D182" s="11">
        <v>726</v>
      </c>
      <c r="E182" s="11">
        <v>0</v>
      </c>
      <c r="F182" s="11">
        <v>3</v>
      </c>
      <c r="G182" s="11">
        <v>0</v>
      </c>
      <c r="H182" s="11">
        <v>0</v>
      </c>
      <c r="I182" s="11">
        <v>3</v>
      </c>
      <c r="J182" s="12">
        <v>0</v>
      </c>
      <c r="K182" s="12">
        <v>8232097.04</v>
      </c>
      <c r="L182" s="12">
        <v>0</v>
      </c>
      <c r="M182" s="12">
        <v>0</v>
      </c>
      <c r="N182" s="12">
        <f>J182+K182+L182+M182</f>
        <v>8232097.04</v>
      </c>
    </row>
    <row r="183" spans="1:14" ht="15.75">
      <c r="A183" s="8">
        <v>16</v>
      </c>
      <c r="B183" s="10" t="s">
        <v>31</v>
      </c>
      <c r="C183" s="9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</row>
    <row r="184" spans="1:14" ht="15.75">
      <c r="A184" s="8">
        <v>17</v>
      </c>
      <c r="B184" s="10" t="s">
        <v>32</v>
      </c>
      <c r="C184" s="9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</row>
    <row r="185" spans="1:14" ht="15.75">
      <c r="A185" s="8">
        <v>18</v>
      </c>
      <c r="B185" s="10" t="s">
        <v>33</v>
      </c>
      <c r="C185" s="9">
        <v>22005</v>
      </c>
      <c r="D185" s="11">
        <v>807</v>
      </c>
      <c r="E185" s="11">
        <v>0</v>
      </c>
      <c r="F185" s="11">
        <v>8</v>
      </c>
      <c r="G185" s="11">
        <v>0</v>
      </c>
      <c r="H185" s="11">
        <v>0</v>
      </c>
      <c r="I185" s="11">
        <v>8</v>
      </c>
      <c r="J185" s="12">
        <v>0</v>
      </c>
      <c r="K185" s="12">
        <v>11965421.23</v>
      </c>
      <c r="L185" s="12">
        <v>0</v>
      </c>
      <c r="M185" s="12">
        <v>0</v>
      </c>
      <c r="N185" s="12">
        <f>J185+K185+L185+M185</f>
        <v>11965421.23</v>
      </c>
    </row>
    <row r="186" spans="1:14" ht="15.75">
      <c r="A186" s="8">
        <v>19</v>
      </c>
      <c r="B186" s="10" t="s">
        <v>34</v>
      </c>
      <c r="C186" s="9">
        <v>10701.6</v>
      </c>
      <c r="D186" s="11">
        <v>412</v>
      </c>
      <c r="E186" s="11">
        <v>0</v>
      </c>
      <c r="F186" s="11">
        <v>3</v>
      </c>
      <c r="G186" s="11">
        <v>0</v>
      </c>
      <c r="H186" s="11">
        <v>0</v>
      </c>
      <c r="I186" s="11">
        <v>3</v>
      </c>
      <c r="J186" s="12">
        <v>0</v>
      </c>
      <c r="K186" s="12">
        <v>2090349.66</v>
      </c>
      <c r="L186" s="12">
        <v>0</v>
      </c>
      <c r="M186" s="12">
        <v>0</v>
      </c>
      <c r="N186" s="12">
        <f>J186+K186+L186+M186</f>
        <v>2090349.66</v>
      </c>
    </row>
    <row r="187" spans="1:14" ht="15.75">
      <c r="A187" s="8">
        <v>20</v>
      </c>
      <c r="B187" s="10" t="s">
        <v>35</v>
      </c>
      <c r="C187" s="9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</row>
    <row r="188" spans="1:14" ht="15.75">
      <c r="A188" s="8">
        <v>21</v>
      </c>
      <c r="B188" s="10" t="s">
        <v>36</v>
      </c>
      <c r="C188" s="9">
        <v>1232.3</v>
      </c>
      <c r="D188" s="11">
        <v>62</v>
      </c>
      <c r="E188" s="11">
        <v>0</v>
      </c>
      <c r="F188" s="11">
        <v>1</v>
      </c>
      <c r="G188" s="11">
        <v>0</v>
      </c>
      <c r="H188" s="11">
        <v>0</v>
      </c>
      <c r="I188" s="11">
        <v>1</v>
      </c>
      <c r="J188" s="12">
        <v>0</v>
      </c>
      <c r="K188" s="12">
        <v>691912.61</v>
      </c>
      <c r="L188" s="12">
        <v>0</v>
      </c>
      <c r="M188" s="12">
        <v>0</v>
      </c>
      <c r="N188" s="12">
        <f>J188+K188+L188+M188</f>
        <v>691912.61</v>
      </c>
    </row>
    <row r="189" spans="1:14" ht="15.75">
      <c r="A189" s="8">
        <v>22</v>
      </c>
      <c r="B189" s="10" t="s">
        <v>37</v>
      </c>
      <c r="C189" s="9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</row>
    <row r="190" spans="1:14" ht="15.75">
      <c r="A190" s="8">
        <v>23</v>
      </c>
      <c r="B190" s="10" t="s">
        <v>38</v>
      </c>
      <c r="C190" s="9">
        <v>17820.42</v>
      </c>
      <c r="D190" s="11">
        <v>699</v>
      </c>
      <c r="E190" s="11">
        <v>0</v>
      </c>
      <c r="F190" s="11">
        <v>5</v>
      </c>
      <c r="G190" s="11">
        <v>0</v>
      </c>
      <c r="H190" s="11">
        <v>0</v>
      </c>
      <c r="I190" s="11">
        <v>5</v>
      </c>
      <c r="J190" s="12">
        <v>0</v>
      </c>
      <c r="K190" s="12">
        <v>9824660.45</v>
      </c>
      <c r="L190" s="12">
        <v>0</v>
      </c>
      <c r="M190" s="12">
        <v>0</v>
      </c>
      <c r="N190" s="12">
        <f>J190+K190+L190+M190</f>
        <v>9824660.45</v>
      </c>
    </row>
    <row r="191" spans="1:14" ht="15.75">
      <c r="A191" s="8">
        <v>24</v>
      </c>
      <c r="B191" s="10" t="s">
        <v>39</v>
      </c>
      <c r="C191" s="9">
        <v>4072.11</v>
      </c>
      <c r="D191" s="11">
        <v>145</v>
      </c>
      <c r="E191" s="11">
        <v>0</v>
      </c>
      <c r="F191" s="11">
        <v>1</v>
      </c>
      <c r="G191" s="11">
        <v>0</v>
      </c>
      <c r="H191" s="11">
        <v>0</v>
      </c>
      <c r="I191" s="11">
        <v>1</v>
      </c>
      <c r="J191" s="12">
        <v>0</v>
      </c>
      <c r="K191" s="12">
        <v>5708988.12</v>
      </c>
      <c r="L191" s="12">
        <v>0</v>
      </c>
      <c r="M191" s="12">
        <v>0</v>
      </c>
      <c r="N191" s="12">
        <f>M191+L191+K191+J191</f>
        <v>5708988.12</v>
      </c>
    </row>
    <row r="192" spans="1:14" ht="15.75">
      <c r="A192" s="8">
        <v>25</v>
      </c>
      <c r="B192" s="10" t="s">
        <v>40</v>
      </c>
      <c r="C192" s="9">
        <v>3298.28</v>
      </c>
      <c r="D192" s="11">
        <v>148</v>
      </c>
      <c r="E192" s="11">
        <v>0</v>
      </c>
      <c r="F192" s="11">
        <v>3</v>
      </c>
      <c r="G192" s="11">
        <v>0</v>
      </c>
      <c r="H192" s="11">
        <v>0</v>
      </c>
      <c r="I192" s="11">
        <v>3</v>
      </c>
      <c r="J192" s="12">
        <v>0</v>
      </c>
      <c r="K192" s="12">
        <v>1933090.47</v>
      </c>
      <c r="L192" s="12">
        <v>0</v>
      </c>
      <c r="M192" s="12">
        <v>0</v>
      </c>
      <c r="N192" s="12">
        <f>J192+K192+L192+M192</f>
        <v>1933090.47</v>
      </c>
    </row>
    <row r="193" spans="1:14" ht="15.75">
      <c r="A193" s="8">
        <v>26</v>
      </c>
      <c r="B193" s="10" t="s">
        <v>41</v>
      </c>
      <c r="C193" s="9">
        <v>5286.85</v>
      </c>
      <c r="D193" s="11">
        <v>221</v>
      </c>
      <c r="E193" s="11">
        <v>0</v>
      </c>
      <c r="F193" s="11">
        <v>1</v>
      </c>
      <c r="G193" s="11">
        <v>0</v>
      </c>
      <c r="H193" s="11">
        <v>0</v>
      </c>
      <c r="I193" s="11">
        <v>1</v>
      </c>
      <c r="J193" s="12">
        <v>0</v>
      </c>
      <c r="K193" s="12">
        <v>1759841.84</v>
      </c>
      <c r="L193" s="12">
        <v>0</v>
      </c>
      <c r="M193" s="12">
        <v>0</v>
      </c>
      <c r="N193" s="12">
        <f>J193+K193+L193+M193</f>
        <v>1759841.84</v>
      </c>
    </row>
    <row r="194" spans="1:14" ht="15.75">
      <c r="A194" s="8">
        <v>27</v>
      </c>
      <c r="B194" s="10" t="s">
        <v>42</v>
      </c>
      <c r="C194" s="9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</row>
    <row r="195" spans="1:14" ht="15.75">
      <c r="A195" s="8">
        <v>28</v>
      </c>
      <c r="B195" s="10" t="s">
        <v>43</v>
      </c>
      <c r="C195" s="9">
        <v>4570</v>
      </c>
      <c r="D195" s="11">
        <v>279</v>
      </c>
      <c r="E195" s="11">
        <v>0</v>
      </c>
      <c r="F195" s="11">
        <v>1</v>
      </c>
      <c r="G195" s="11">
        <v>0</v>
      </c>
      <c r="H195" s="11">
        <v>0</v>
      </c>
      <c r="I195" s="11">
        <v>1</v>
      </c>
      <c r="J195" s="12">
        <v>0</v>
      </c>
      <c r="K195" s="12">
        <v>3574395.76</v>
      </c>
      <c r="L195" s="12">
        <v>0</v>
      </c>
      <c r="M195" s="12">
        <v>0</v>
      </c>
      <c r="N195" s="12">
        <f>J195+K195+L195+M195</f>
        <v>3574395.76</v>
      </c>
    </row>
    <row r="196" spans="1:14" ht="15.75">
      <c r="A196" s="8">
        <v>29</v>
      </c>
      <c r="B196" s="10" t="s">
        <v>44</v>
      </c>
      <c r="C196" s="9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</row>
    <row r="197" spans="1:14" ht="15.75">
      <c r="A197" s="8">
        <v>30</v>
      </c>
      <c r="B197" s="10" t="s">
        <v>45</v>
      </c>
      <c r="C197" s="9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</row>
    <row r="198" spans="1:14" ht="15.75">
      <c r="A198" s="8">
        <v>31</v>
      </c>
      <c r="B198" s="10" t="s">
        <v>46</v>
      </c>
      <c r="C198" s="9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</row>
    <row r="199" spans="1:14" ht="31.5">
      <c r="A199" s="8">
        <v>32</v>
      </c>
      <c r="B199" s="10" t="s">
        <v>47</v>
      </c>
      <c r="C199" s="9">
        <v>905.1</v>
      </c>
      <c r="D199" s="11">
        <v>46</v>
      </c>
      <c r="E199" s="11">
        <v>0</v>
      </c>
      <c r="F199" s="11">
        <v>1</v>
      </c>
      <c r="G199" s="11">
        <v>0</v>
      </c>
      <c r="H199" s="11">
        <v>0</v>
      </c>
      <c r="I199" s="11">
        <v>1</v>
      </c>
      <c r="J199" s="12">
        <v>0</v>
      </c>
      <c r="K199" s="12">
        <v>1235464.76</v>
      </c>
      <c r="L199" s="12">
        <v>0</v>
      </c>
      <c r="M199" s="12">
        <v>0</v>
      </c>
      <c r="N199" s="12">
        <f>J199+K199+L199+M199</f>
        <v>1235464.76</v>
      </c>
    </row>
    <row r="200" spans="1:14" ht="15.75">
      <c r="A200" s="8">
        <v>33</v>
      </c>
      <c r="B200" s="10" t="s">
        <v>48</v>
      </c>
      <c r="C200" s="9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</row>
    <row r="201" spans="1:14" ht="15.75">
      <c r="A201" s="8">
        <v>34</v>
      </c>
      <c r="B201" s="10" t="s">
        <v>49</v>
      </c>
      <c r="C201" s="9">
        <v>56923.02</v>
      </c>
      <c r="D201" s="11">
        <v>2488</v>
      </c>
      <c r="E201" s="11">
        <v>0</v>
      </c>
      <c r="F201" s="11">
        <v>9</v>
      </c>
      <c r="G201" s="11">
        <v>0</v>
      </c>
      <c r="H201" s="11">
        <v>0</v>
      </c>
      <c r="I201" s="11">
        <v>9</v>
      </c>
      <c r="J201" s="12">
        <v>0</v>
      </c>
      <c r="K201" s="12">
        <v>12572069.83</v>
      </c>
      <c r="L201" s="12">
        <v>0</v>
      </c>
      <c r="M201" s="12">
        <v>0</v>
      </c>
      <c r="N201" s="12">
        <f>J201+K201+L201+M201</f>
        <v>12572069.83</v>
      </c>
    </row>
    <row r="202" spans="1:14" ht="15.75">
      <c r="A202" s="8">
        <v>35</v>
      </c>
      <c r="B202" s="10" t="s">
        <v>50</v>
      </c>
      <c r="C202" s="9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</row>
    <row r="203" spans="1:14" ht="15.75">
      <c r="A203" s="8">
        <v>36</v>
      </c>
      <c r="B203" s="10" t="s">
        <v>51</v>
      </c>
      <c r="C203" s="9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</row>
    <row r="204" spans="1:14" ht="15.75">
      <c r="A204" s="8">
        <v>37</v>
      </c>
      <c r="B204" s="10" t="s">
        <v>52</v>
      </c>
      <c r="C204" s="9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</row>
    <row r="205" spans="1:14" ht="15.75">
      <c r="A205" s="8">
        <v>38</v>
      </c>
      <c r="B205" s="10" t="s">
        <v>53</v>
      </c>
      <c r="C205" s="9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</row>
    <row r="206" spans="1:14" ht="15.75">
      <c r="A206" s="8">
        <v>39</v>
      </c>
      <c r="B206" s="10" t="s">
        <v>54</v>
      </c>
      <c r="C206" s="9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</row>
    <row r="207" spans="1:14" ht="15.75">
      <c r="A207" s="8">
        <v>40</v>
      </c>
      <c r="B207" s="10" t="s">
        <v>55</v>
      </c>
      <c r="C207" s="9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</row>
    <row r="208" spans="1:14" ht="15.75">
      <c r="A208" s="8">
        <v>41</v>
      </c>
      <c r="B208" s="10" t="s">
        <v>56</v>
      </c>
      <c r="C208" s="9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</row>
    <row r="209" spans="1:14" ht="15.75">
      <c r="A209" s="8">
        <v>42</v>
      </c>
      <c r="B209" s="10" t="s">
        <v>57</v>
      </c>
      <c r="C209" s="9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</row>
    <row r="210" spans="1:14" ht="15.75">
      <c r="A210" s="8">
        <v>43</v>
      </c>
      <c r="B210" s="10" t="s">
        <v>58</v>
      </c>
      <c r="C210" s="9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f>J210+K210+L210+M210</f>
        <v>0</v>
      </c>
    </row>
    <row r="211" spans="1:14" ht="15.75">
      <c r="A211" s="8">
        <v>44</v>
      </c>
      <c r="B211" s="10" t="s">
        <v>59</v>
      </c>
      <c r="C211" s="9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</row>
    <row r="212" spans="1:14" ht="15.75">
      <c r="A212" s="8">
        <v>45</v>
      </c>
      <c r="B212" s="10" t="s">
        <v>60</v>
      </c>
      <c r="C212" s="9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</row>
    <row r="213" spans="1:14" ht="15.75">
      <c r="A213" s="8">
        <v>46</v>
      </c>
      <c r="B213" s="10" t="s">
        <v>61</v>
      </c>
      <c r="C213" s="9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</row>
    <row r="214" spans="1:14" ht="15.75">
      <c r="A214" s="8">
        <v>47</v>
      </c>
      <c r="B214" s="10" t="s">
        <v>62</v>
      </c>
      <c r="C214" s="9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</row>
    <row r="215" spans="1:14" ht="15.75">
      <c r="A215" s="8">
        <v>48</v>
      </c>
      <c r="B215" s="10" t="s">
        <v>63</v>
      </c>
      <c r="C215" s="9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</row>
    <row r="216" spans="1:14" ht="15.75">
      <c r="A216" s="8">
        <v>49</v>
      </c>
      <c r="B216" s="10" t="s">
        <v>64</v>
      </c>
      <c r="C216" s="9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</row>
    <row r="217" spans="1:14" ht="15.75">
      <c r="A217" s="8">
        <v>50</v>
      </c>
      <c r="B217" s="10" t="s">
        <v>65</v>
      </c>
      <c r="C217" s="9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</row>
    <row r="218" spans="1:14" ht="15.75">
      <c r="A218" s="8">
        <v>51</v>
      </c>
      <c r="B218" s="10" t="s">
        <v>66</v>
      </c>
      <c r="C218" s="9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</row>
    <row r="219" spans="1:14" ht="15.75">
      <c r="A219" s="8">
        <v>52</v>
      </c>
      <c r="B219" s="10" t="s">
        <v>67</v>
      </c>
      <c r="C219" s="9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</row>
    <row r="220" spans="1:14" ht="15.75">
      <c r="A220" s="8">
        <v>53</v>
      </c>
      <c r="B220" s="10" t="s">
        <v>68</v>
      </c>
      <c r="C220" s="9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</row>
    <row r="221" spans="1:14" ht="15.75">
      <c r="A221" s="8">
        <v>54</v>
      </c>
      <c r="B221" s="10" t="s">
        <v>69</v>
      </c>
      <c r="C221" s="9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</row>
    <row r="222" spans="1:14" ht="15.75">
      <c r="A222" s="8">
        <v>55</v>
      </c>
      <c r="B222" s="10" t="s">
        <v>70</v>
      </c>
      <c r="C222" s="9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</row>
    <row r="223" spans="1:14" ht="15.75">
      <c r="A223" s="8">
        <v>56</v>
      </c>
      <c r="B223" s="10" t="s">
        <v>71</v>
      </c>
      <c r="C223" s="9">
        <v>16641</v>
      </c>
      <c r="D223" s="11">
        <v>713</v>
      </c>
      <c r="E223" s="11">
        <v>0</v>
      </c>
      <c r="F223" s="11">
        <v>7</v>
      </c>
      <c r="G223" s="11">
        <v>0</v>
      </c>
      <c r="H223" s="11">
        <v>0</v>
      </c>
      <c r="I223" s="11">
        <v>7</v>
      </c>
      <c r="J223" s="12">
        <v>0</v>
      </c>
      <c r="K223" s="12">
        <v>11914408.62</v>
      </c>
      <c r="L223" s="12">
        <v>0</v>
      </c>
      <c r="M223" s="12">
        <v>0</v>
      </c>
      <c r="N223" s="12">
        <f>J223+K223+L223+M223</f>
        <v>11914408.62</v>
      </c>
    </row>
    <row r="224" spans="1:14" ht="15.75">
      <c r="A224" s="8">
        <v>57</v>
      </c>
      <c r="B224" s="10" t="s">
        <v>72</v>
      </c>
      <c r="C224" s="9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</row>
    <row r="225" spans="1:14" ht="15.75">
      <c r="A225" s="8">
        <v>58</v>
      </c>
      <c r="B225" s="10" t="s">
        <v>73</v>
      </c>
      <c r="C225" s="9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</row>
    <row r="226" spans="1:14" ht="15.75">
      <c r="A226" s="8">
        <v>59</v>
      </c>
      <c r="B226" s="10" t="s">
        <v>74</v>
      </c>
      <c r="C226" s="9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</row>
    <row r="227" spans="1:14" ht="15.75">
      <c r="A227" s="8">
        <v>60</v>
      </c>
      <c r="B227" s="10" t="s">
        <v>75</v>
      </c>
      <c r="C227" s="9">
        <v>11828.6</v>
      </c>
      <c r="D227" s="11">
        <v>356</v>
      </c>
      <c r="E227" s="11">
        <v>0</v>
      </c>
      <c r="F227" s="11">
        <v>2</v>
      </c>
      <c r="G227" s="11">
        <v>0</v>
      </c>
      <c r="H227" s="11">
        <v>0</v>
      </c>
      <c r="I227" s="11">
        <v>2</v>
      </c>
      <c r="J227" s="12">
        <v>0</v>
      </c>
      <c r="K227" s="12">
        <v>13441482.75</v>
      </c>
      <c r="L227" s="12">
        <v>0</v>
      </c>
      <c r="M227" s="12">
        <v>0</v>
      </c>
      <c r="N227" s="12">
        <f>J227+K227+L227+M227</f>
        <v>13441482.75</v>
      </c>
    </row>
    <row r="228" spans="1:14" ht="15.75">
      <c r="A228" s="8">
        <v>61</v>
      </c>
      <c r="B228" s="10" t="s">
        <v>76</v>
      </c>
      <c r="C228" s="9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</row>
    <row r="229" spans="1:14" ht="15.75">
      <c r="A229" s="8">
        <v>62</v>
      </c>
      <c r="B229" s="10" t="s">
        <v>77</v>
      </c>
      <c r="C229" s="9">
        <v>678.1</v>
      </c>
      <c r="D229" s="11">
        <v>31</v>
      </c>
      <c r="E229" s="11">
        <v>0</v>
      </c>
      <c r="F229" s="11">
        <v>1</v>
      </c>
      <c r="G229" s="11">
        <v>0</v>
      </c>
      <c r="H229" s="11">
        <v>0</v>
      </c>
      <c r="I229" s="11">
        <v>1</v>
      </c>
      <c r="J229" s="12">
        <v>0</v>
      </c>
      <c r="K229" s="12">
        <v>2511000</v>
      </c>
      <c r="L229" s="12">
        <v>0</v>
      </c>
      <c r="M229" s="12">
        <v>0</v>
      </c>
      <c r="N229" s="12">
        <f>J229+K229+L229+M229</f>
        <v>2511000</v>
      </c>
    </row>
    <row r="230" spans="1:14" ht="15.75">
      <c r="A230" s="8">
        <v>63</v>
      </c>
      <c r="B230" s="10" t="s">
        <v>78</v>
      </c>
      <c r="C230" s="9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</row>
    <row r="231" spans="1:14" ht="15.75">
      <c r="A231" s="8">
        <v>64</v>
      </c>
      <c r="B231" s="10" t="s">
        <v>79</v>
      </c>
      <c r="C231" s="9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</row>
    <row r="232" spans="1:14" ht="15.75">
      <c r="A232" s="8">
        <v>65</v>
      </c>
      <c r="B232" s="10" t="s">
        <v>80</v>
      </c>
      <c r="C232" s="9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</row>
    <row r="233" spans="1:14" ht="15.75">
      <c r="A233" s="8">
        <v>66</v>
      </c>
      <c r="B233" s="10" t="s">
        <v>81</v>
      </c>
      <c r="C233" s="9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</row>
    <row r="234" spans="1:14" ht="15.75">
      <c r="A234" s="8">
        <v>67</v>
      </c>
      <c r="B234" s="10" t="s">
        <v>82</v>
      </c>
      <c r="C234" s="9">
        <v>3606.19</v>
      </c>
      <c r="D234" s="11">
        <v>141</v>
      </c>
      <c r="E234" s="11">
        <v>0</v>
      </c>
      <c r="F234" s="11">
        <v>2</v>
      </c>
      <c r="G234" s="11">
        <v>0</v>
      </c>
      <c r="H234" s="11">
        <v>0</v>
      </c>
      <c r="I234" s="11">
        <v>2</v>
      </c>
      <c r="J234" s="12">
        <v>0</v>
      </c>
      <c r="K234" s="12">
        <v>2243419.55</v>
      </c>
      <c r="L234" s="12">
        <v>0</v>
      </c>
      <c r="M234" s="12">
        <v>0</v>
      </c>
      <c r="N234" s="12">
        <f>J234+K234+L234+M234</f>
        <v>2243419.55</v>
      </c>
    </row>
    <row r="235" spans="1:14" ht="15.75">
      <c r="A235" s="8">
        <v>68</v>
      </c>
      <c r="B235" s="10" t="s">
        <v>83</v>
      </c>
      <c r="C235" s="9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f>J235+K235+L235+M235</f>
        <v>0</v>
      </c>
    </row>
    <row r="236" spans="1:14" ht="15.75">
      <c r="A236" s="8">
        <v>69</v>
      </c>
      <c r="B236" s="10" t="s">
        <v>84</v>
      </c>
      <c r="C236" s="9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</row>
    <row r="237" spans="1:14" ht="15.75">
      <c r="A237" s="8">
        <v>70</v>
      </c>
      <c r="B237" s="10" t="s">
        <v>85</v>
      </c>
      <c r="C237" s="9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</row>
    <row r="238" spans="1:14" ht="15.75">
      <c r="A238" s="8">
        <v>71</v>
      </c>
      <c r="B238" s="10" t="s">
        <v>86</v>
      </c>
      <c r="C238" s="9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</row>
    <row r="239" spans="1:14" ht="15.75">
      <c r="A239" s="8">
        <v>72</v>
      </c>
      <c r="B239" s="10" t="s">
        <v>87</v>
      </c>
      <c r="C239" s="9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</row>
    <row r="240" spans="1:14" ht="15.75">
      <c r="A240" s="8">
        <v>73</v>
      </c>
      <c r="B240" s="10" t="s">
        <v>88</v>
      </c>
      <c r="C240" s="9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</row>
    <row r="241" spans="1:14" ht="15.75">
      <c r="A241" s="8">
        <v>74</v>
      </c>
      <c r="B241" s="10" t="s">
        <v>89</v>
      </c>
      <c r="C241" s="9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</row>
    <row r="242" spans="1:14" ht="15.75">
      <c r="A242" s="8">
        <v>75</v>
      </c>
      <c r="B242" s="10" t="s">
        <v>90</v>
      </c>
      <c r="C242" s="9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</row>
    <row r="243" spans="1:14" ht="15.75">
      <c r="A243" s="8">
        <v>76</v>
      </c>
      <c r="B243" s="10" t="s">
        <v>91</v>
      </c>
      <c r="C243" s="9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</row>
  </sheetData>
  <sheetProtection/>
  <mergeCells count="9">
    <mergeCell ref="J9:N9"/>
    <mergeCell ref="M1:O1"/>
    <mergeCell ref="J2:N4"/>
    <mergeCell ref="A6:Q7"/>
    <mergeCell ref="A9:A11"/>
    <mergeCell ref="B9:B11"/>
    <mergeCell ref="C9:C10"/>
    <mergeCell ref="D9:D10"/>
    <mergeCell ref="E9:I9"/>
  </mergeCells>
  <printOptions/>
  <pageMargins left="0.1968503937007874" right="0" top="0.31496062992125984" bottom="0.31496062992125984" header="0.31496062992125984" footer="0.31496062992125984"/>
  <pageSetup fitToHeight="0" fitToWidth="1" horizontalDpi="300" verticalDpi="300" orientation="landscape" paperSize="9" scale="58" r:id="rId1"/>
  <headerFooter scaleWithDoc="0">
    <oddFooter>&amp;R
</oddFooter>
  </headerFooter>
  <ignoredErrors>
    <ignoredError sqref="N191 N27:N39 N45:N57 N69:N88 N90 N1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nikylina-na</cp:lastModifiedBy>
  <cp:lastPrinted>2015-12-10T06:21:09Z</cp:lastPrinted>
  <dcterms:created xsi:type="dcterms:W3CDTF">2015-02-03T07:57:32Z</dcterms:created>
  <dcterms:modified xsi:type="dcterms:W3CDTF">2015-12-22T10:48:30Z</dcterms:modified>
  <cp:category/>
  <cp:version/>
  <cp:contentType/>
  <cp:contentStatus/>
</cp:coreProperties>
</file>