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14.195\Fond\Отдел реализации программ\РАБОТА ОТДЕЛА РЕАЛИЗАЦИИ\РАБОТА С КРАТКОСРОЧНЫМИ ПЛАНАМИ\2023-2025 ГОДЫ\"/>
    </mc:Choice>
  </mc:AlternateContent>
  <xr:revisionPtr revIDLastSave="0" documentId="13_ncr:1_{530F41AB-6160-4FFA-866F-9C3B12131EE0}" xr6:coauthVersionLast="47" xr6:coauthVersionMax="47" xr10:uidLastSave="{00000000-0000-0000-0000-000000000000}"/>
  <bookViews>
    <workbookView xWindow="-120" yWindow="-120" windowWidth="29040" windowHeight="15840" activeTab="1" xr2:uid="{D0905EDD-4E8F-4447-8C17-C1D70A8A3E2A}"/>
  </bookViews>
  <sheets>
    <sheet name="Реестр" sheetId="2" r:id="rId1"/>
    <sheet name="Перечень" sheetId="3" r:id="rId2"/>
    <sheet name="РО" sheetId="4" r:id="rId3"/>
    <sheet name="Планируемые показатели" sheetId="5" r:id="rId4"/>
  </sheets>
  <definedNames>
    <definedName name="_xlnm._FilterDatabase" localSheetId="1" hidden="1">Перечень!$A$12:$T$12</definedName>
    <definedName name="_xlnm._FilterDatabase" localSheetId="0" hidden="1">Реестр!$A$18:$AG$677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71" i="3" l="1"/>
  <c r="J670" i="3"/>
  <c r="K669" i="3"/>
  <c r="J669" i="3"/>
  <c r="I669" i="3"/>
  <c r="H669" i="3"/>
  <c r="J668" i="3"/>
  <c r="K666" i="3"/>
  <c r="J666" i="3"/>
  <c r="I666" i="3"/>
  <c r="H666" i="3"/>
  <c r="K664" i="3"/>
  <c r="J664" i="3"/>
  <c r="I664" i="3"/>
  <c r="H664" i="3"/>
  <c r="K662" i="3"/>
  <c r="J662" i="3"/>
  <c r="I662" i="3"/>
  <c r="H662" i="3"/>
  <c r="K660" i="3"/>
  <c r="J660" i="3"/>
  <c r="I660" i="3"/>
  <c r="H660" i="3"/>
  <c r="J659" i="3"/>
  <c r="J658" i="3" s="1"/>
  <c r="K658" i="3"/>
  <c r="I658" i="3"/>
  <c r="H658" i="3"/>
  <c r="K656" i="3"/>
  <c r="J656" i="3"/>
  <c r="I656" i="3"/>
  <c r="H656" i="3"/>
  <c r="J655" i="3"/>
  <c r="J654" i="3" s="1"/>
  <c r="K654" i="3"/>
  <c r="I654" i="3"/>
  <c r="H654" i="3"/>
  <c r="J653" i="3"/>
  <c r="K650" i="3"/>
  <c r="J650" i="3"/>
  <c r="I650" i="3"/>
  <c r="H650" i="3"/>
  <c r="J648" i="3"/>
  <c r="J647" i="3" s="1"/>
  <c r="K647" i="3"/>
  <c r="I647" i="3"/>
  <c r="H647" i="3"/>
  <c r="J646" i="3"/>
  <c r="J645" i="3" s="1"/>
  <c r="K645" i="3"/>
  <c r="I645" i="3"/>
  <c r="H645" i="3"/>
  <c r="J644" i="3"/>
  <c r="J643" i="3" s="1"/>
  <c r="K643" i="3"/>
  <c r="I643" i="3"/>
  <c r="H643" i="3"/>
  <c r="J642" i="3"/>
  <c r="J641" i="3" s="1"/>
  <c r="K641" i="3"/>
  <c r="I641" i="3"/>
  <c r="H641" i="3"/>
  <c r="J640" i="3"/>
  <c r="J639" i="3" s="1"/>
  <c r="K639" i="3"/>
  <c r="I639" i="3"/>
  <c r="H639" i="3"/>
  <c r="K637" i="3"/>
  <c r="J637" i="3"/>
  <c r="I637" i="3"/>
  <c r="H637" i="3"/>
  <c r="K635" i="3"/>
  <c r="J635" i="3"/>
  <c r="I635" i="3"/>
  <c r="H635" i="3"/>
  <c r="J634" i="3"/>
  <c r="J633" i="3" s="1"/>
  <c r="K633" i="3"/>
  <c r="I633" i="3"/>
  <c r="H633" i="3"/>
  <c r="J632" i="3"/>
  <c r="J630" i="3"/>
  <c r="J629" i="3"/>
  <c r="J627" i="3" s="1"/>
  <c r="K627" i="3"/>
  <c r="I627" i="3"/>
  <c r="H627" i="3"/>
  <c r="J626" i="3"/>
  <c r="K624" i="3"/>
  <c r="J624" i="3"/>
  <c r="I624" i="3"/>
  <c r="H624" i="3"/>
  <c r="K621" i="3"/>
  <c r="J621" i="3"/>
  <c r="I621" i="3"/>
  <c r="H621" i="3"/>
  <c r="J620" i="3"/>
  <c r="J618" i="3" s="1"/>
  <c r="J619" i="3"/>
  <c r="K618" i="3"/>
  <c r="I618" i="3"/>
  <c r="H618" i="3"/>
  <c r="J617" i="3"/>
  <c r="J616" i="3" s="1"/>
  <c r="K616" i="3"/>
  <c r="I616" i="3"/>
  <c r="H616" i="3"/>
  <c r="J615" i="3"/>
  <c r="J614" i="3"/>
  <c r="K613" i="3"/>
  <c r="I613" i="3"/>
  <c r="H613" i="3"/>
  <c r="J612" i="3"/>
  <c r="J611" i="3"/>
  <c r="J609" i="3"/>
  <c r="J608" i="3"/>
  <c r="J607" i="3" s="1"/>
  <c r="K607" i="3"/>
  <c r="I607" i="3"/>
  <c r="H607" i="3"/>
  <c r="J606" i="3"/>
  <c r="J605" i="3" s="1"/>
  <c r="K605" i="3"/>
  <c r="I605" i="3"/>
  <c r="H605" i="3"/>
  <c r="J604" i="3"/>
  <c r="J603" i="3"/>
  <c r="K602" i="3"/>
  <c r="I602" i="3"/>
  <c r="H602" i="3"/>
  <c r="K600" i="3"/>
  <c r="J600" i="3"/>
  <c r="I600" i="3"/>
  <c r="H600" i="3"/>
  <c r="K598" i="3"/>
  <c r="J598" i="3"/>
  <c r="I598" i="3"/>
  <c r="H598" i="3"/>
  <c r="K596" i="3"/>
  <c r="J596" i="3"/>
  <c r="I596" i="3"/>
  <c r="H596" i="3"/>
  <c r="J595" i="3"/>
  <c r="J594" i="3" s="1"/>
  <c r="K594" i="3"/>
  <c r="I594" i="3"/>
  <c r="H594" i="3"/>
  <c r="J593" i="3"/>
  <c r="J592" i="3" s="1"/>
  <c r="K592" i="3"/>
  <c r="I592" i="3"/>
  <c r="H592" i="3"/>
  <c r="J589" i="3"/>
  <c r="J588" i="3" s="1"/>
  <c r="K588" i="3"/>
  <c r="I588" i="3"/>
  <c r="H588" i="3"/>
  <c r="J587" i="3"/>
  <c r="J586" i="3" s="1"/>
  <c r="K586" i="3"/>
  <c r="I586" i="3"/>
  <c r="H586" i="3"/>
  <c r="K584" i="3"/>
  <c r="J584" i="3"/>
  <c r="I584" i="3"/>
  <c r="H584" i="3"/>
  <c r="J583" i="3"/>
  <c r="J582" i="3" s="1"/>
  <c r="K582" i="3"/>
  <c r="I582" i="3"/>
  <c r="H582" i="3"/>
  <c r="J581" i="3"/>
  <c r="J580" i="3" s="1"/>
  <c r="K580" i="3"/>
  <c r="I580" i="3"/>
  <c r="H580" i="3"/>
  <c r="K578" i="3"/>
  <c r="J578" i="3"/>
  <c r="I578" i="3"/>
  <c r="H578" i="3"/>
  <c r="J576" i="3"/>
  <c r="J575" i="3"/>
  <c r="J574" i="3" s="1"/>
  <c r="K574" i="3"/>
  <c r="I574" i="3"/>
  <c r="H574" i="3"/>
  <c r="J573" i="3"/>
  <c r="J572" i="3" s="1"/>
  <c r="K572" i="3"/>
  <c r="I572" i="3"/>
  <c r="H572" i="3"/>
  <c r="J571" i="3"/>
  <c r="J569" i="3"/>
  <c r="K568" i="3"/>
  <c r="I568" i="3"/>
  <c r="H568" i="3"/>
  <c r="J567" i="3"/>
  <c r="J565" i="3" s="1"/>
  <c r="J566" i="3"/>
  <c r="K565" i="3"/>
  <c r="I565" i="3"/>
  <c r="H565" i="3"/>
  <c r="K562" i="3"/>
  <c r="J562" i="3"/>
  <c r="I562" i="3"/>
  <c r="H562" i="3"/>
  <c r="J560" i="3"/>
  <c r="J559" i="3"/>
  <c r="J558" i="3"/>
  <c r="J555" i="3"/>
  <c r="K554" i="3"/>
  <c r="I554" i="3"/>
  <c r="H554" i="3"/>
  <c r="J553" i="3"/>
  <c r="J552" i="3"/>
  <c r="J550" i="3"/>
  <c r="J549" i="3"/>
  <c r="J548" i="3"/>
  <c r="J547" i="3"/>
  <c r="J546" i="3"/>
  <c r="J545" i="3"/>
  <c r="K544" i="3"/>
  <c r="I544" i="3"/>
  <c r="H544" i="3"/>
  <c r="J541" i="3"/>
  <c r="J540" i="3"/>
  <c r="J538" i="3"/>
  <c r="J537" i="3"/>
  <c r="J536" i="3"/>
  <c r="K535" i="3"/>
  <c r="I535" i="3"/>
  <c r="H535" i="3"/>
  <c r="J534" i="3"/>
  <c r="J533" i="3"/>
  <c r="J532" i="3"/>
  <c r="J531" i="3"/>
  <c r="J530" i="3"/>
  <c r="J529" i="3"/>
  <c r="J528" i="3"/>
  <c r="K527" i="3"/>
  <c r="I527" i="3"/>
  <c r="H527" i="3"/>
  <c r="J526" i="3"/>
  <c r="J525" i="3"/>
  <c r="J523" i="3"/>
  <c r="J520" i="3"/>
  <c r="J519" i="3"/>
  <c r="J518" i="3"/>
  <c r="J516" i="3"/>
  <c r="J515" i="3"/>
  <c r="J514" i="3"/>
  <c r="J513" i="3"/>
  <c r="J512" i="3"/>
  <c r="J511" i="3"/>
  <c r="J510" i="3"/>
  <c r="J507" i="3"/>
  <c r="J502" i="3"/>
  <c r="J501" i="3"/>
  <c r="J500" i="3"/>
  <c r="J499" i="3"/>
  <c r="J498" i="3"/>
  <c r="J497" i="3"/>
  <c r="J496" i="3"/>
  <c r="J495" i="3"/>
  <c r="J494" i="3"/>
  <c r="J493" i="3"/>
  <c r="J491" i="3"/>
  <c r="J490" i="3"/>
  <c r="K489" i="3"/>
  <c r="I489" i="3"/>
  <c r="H489" i="3"/>
  <c r="J487" i="3"/>
  <c r="J486" i="3"/>
  <c r="J485" i="3" s="1"/>
  <c r="K485" i="3"/>
  <c r="I485" i="3"/>
  <c r="H485" i="3"/>
  <c r="J484" i="3"/>
  <c r="J482" i="3" s="1"/>
  <c r="K482" i="3"/>
  <c r="I482" i="3"/>
  <c r="H482" i="3"/>
  <c r="K480" i="3"/>
  <c r="J480" i="3"/>
  <c r="I480" i="3"/>
  <c r="H480" i="3"/>
  <c r="J479" i="3"/>
  <c r="J478" i="3" s="1"/>
  <c r="K478" i="3"/>
  <c r="I478" i="3"/>
  <c r="H478" i="3"/>
  <c r="J477" i="3"/>
  <c r="J476" i="3" s="1"/>
  <c r="K476" i="3"/>
  <c r="I476" i="3"/>
  <c r="H476" i="3"/>
  <c r="J475" i="3"/>
  <c r="J474" i="3" s="1"/>
  <c r="K474" i="3"/>
  <c r="I474" i="3"/>
  <c r="H474" i="3"/>
  <c r="J473" i="3"/>
  <c r="J472" i="3" s="1"/>
  <c r="K472" i="3"/>
  <c r="I472" i="3"/>
  <c r="H472" i="3"/>
  <c r="K470" i="3"/>
  <c r="J470" i="3"/>
  <c r="I470" i="3"/>
  <c r="H470" i="3"/>
  <c r="J469" i="3"/>
  <c r="J467" i="3" s="1"/>
  <c r="J468" i="3"/>
  <c r="K467" i="3"/>
  <c r="I467" i="3"/>
  <c r="H467" i="3"/>
  <c r="K465" i="3"/>
  <c r="J465" i="3"/>
  <c r="I465" i="3"/>
  <c r="H465" i="3"/>
  <c r="J463" i="3"/>
  <c r="K462" i="3"/>
  <c r="J462" i="3"/>
  <c r="I462" i="3"/>
  <c r="H462" i="3"/>
  <c r="J461" i="3"/>
  <c r="J460" i="3" s="1"/>
  <c r="K460" i="3"/>
  <c r="I460" i="3"/>
  <c r="H460" i="3"/>
  <c r="K458" i="3"/>
  <c r="J458" i="3"/>
  <c r="I458" i="3"/>
  <c r="H458" i="3"/>
  <c r="K456" i="3"/>
  <c r="J456" i="3"/>
  <c r="I456" i="3"/>
  <c r="H456" i="3"/>
  <c r="J454" i="3"/>
  <c r="K453" i="3"/>
  <c r="J453" i="3"/>
  <c r="I453" i="3"/>
  <c r="H453" i="3"/>
  <c r="K451" i="3"/>
  <c r="J451" i="3"/>
  <c r="I451" i="3"/>
  <c r="H451" i="3"/>
  <c r="J449" i="3"/>
  <c r="J448" i="3" s="1"/>
  <c r="K448" i="3"/>
  <c r="I448" i="3"/>
  <c r="H448" i="3"/>
  <c r="J447" i="3"/>
  <c r="J446" i="3" s="1"/>
  <c r="K446" i="3"/>
  <c r="I446" i="3"/>
  <c r="H446" i="3"/>
  <c r="J444" i="3"/>
  <c r="J443" i="3" s="1"/>
  <c r="K443" i="3"/>
  <c r="I443" i="3"/>
  <c r="H443" i="3"/>
  <c r="J442" i="3"/>
  <c r="J441" i="3" s="1"/>
  <c r="K441" i="3"/>
  <c r="I441" i="3"/>
  <c r="H441" i="3"/>
  <c r="K439" i="3"/>
  <c r="J439" i="3"/>
  <c r="I439" i="3"/>
  <c r="H439" i="3"/>
  <c r="J438" i="3"/>
  <c r="J437" i="3" s="1"/>
  <c r="K437" i="3"/>
  <c r="I437" i="3"/>
  <c r="H437" i="3"/>
  <c r="K435" i="3"/>
  <c r="J435" i="3"/>
  <c r="I435" i="3"/>
  <c r="H435" i="3"/>
  <c r="J434" i="3"/>
  <c r="J433" i="3" s="1"/>
  <c r="K433" i="3"/>
  <c r="I433" i="3"/>
  <c r="H433" i="3"/>
  <c r="J431" i="3"/>
  <c r="J430" i="3" s="1"/>
  <c r="K430" i="3"/>
  <c r="I430" i="3"/>
  <c r="H430" i="3"/>
  <c r="J429" i="3"/>
  <c r="J428" i="3" s="1"/>
  <c r="K428" i="3"/>
  <c r="I428" i="3"/>
  <c r="H428" i="3"/>
  <c r="J427" i="3"/>
  <c r="J426" i="3" s="1"/>
  <c r="K426" i="3"/>
  <c r="I426" i="3"/>
  <c r="H426" i="3"/>
  <c r="J424" i="3"/>
  <c r="J422" i="3" s="1"/>
  <c r="J423" i="3"/>
  <c r="K422" i="3"/>
  <c r="I422" i="3"/>
  <c r="H422" i="3"/>
  <c r="J421" i="3"/>
  <c r="J420" i="3" s="1"/>
  <c r="K420" i="3"/>
  <c r="I420" i="3"/>
  <c r="H420" i="3"/>
  <c r="K418" i="3"/>
  <c r="J418" i="3"/>
  <c r="I418" i="3"/>
  <c r="H418" i="3"/>
  <c r="J417" i="3"/>
  <c r="J415" i="3"/>
  <c r="J414" i="3"/>
  <c r="J412" i="3" s="1"/>
  <c r="K412" i="3"/>
  <c r="I412" i="3"/>
  <c r="H412" i="3"/>
  <c r="K410" i="3"/>
  <c r="J410" i="3"/>
  <c r="I410" i="3"/>
  <c r="H410" i="3"/>
  <c r="J409" i="3"/>
  <c r="J408" i="3" s="1"/>
  <c r="K408" i="3"/>
  <c r="I408" i="3"/>
  <c r="H408" i="3"/>
  <c r="K406" i="3"/>
  <c r="J406" i="3"/>
  <c r="I406" i="3"/>
  <c r="H406" i="3"/>
  <c r="J405" i="3"/>
  <c r="J404" i="3" s="1"/>
  <c r="K404" i="3"/>
  <c r="I404" i="3"/>
  <c r="H404" i="3"/>
  <c r="J402" i="3"/>
  <c r="J401" i="3"/>
  <c r="K400" i="3"/>
  <c r="I400" i="3"/>
  <c r="H400" i="3"/>
  <c r="J399" i="3"/>
  <c r="J398" i="3" s="1"/>
  <c r="K398" i="3"/>
  <c r="I398" i="3"/>
  <c r="H398" i="3"/>
  <c r="K396" i="3"/>
  <c r="J396" i="3"/>
  <c r="I396" i="3"/>
  <c r="H396" i="3"/>
  <c r="J395" i="3"/>
  <c r="J394" i="3" s="1"/>
  <c r="K394" i="3"/>
  <c r="I394" i="3"/>
  <c r="H394" i="3"/>
  <c r="K392" i="3"/>
  <c r="J392" i="3"/>
  <c r="I392" i="3"/>
  <c r="H392" i="3"/>
  <c r="K390" i="3"/>
  <c r="J390" i="3"/>
  <c r="I390" i="3"/>
  <c r="H390" i="3"/>
  <c r="J389" i="3"/>
  <c r="J388" i="3" s="1"/>
  <c r="K388" i="3"/>
  <c r="I388" i="3"/>
  <c r="H388" i="3"/>
  <c r="J385" i="3"/>
  <c r="J384" i="3" s="1"/>
  <c r="K384" i="3"/>
  <c r="I384" i="3"/>
  <c r="H384" i="3"/>
  <c r="J382" i="3"/>
  <c r="J381" i="3" s="1"/>
  <c r="K381" i="3"/>
  <c r="I381" i="3"/>
  <c r="H381" i="3"/>
  <c r="J380" i="3"/>
  <c r="J379" i="3"/>
  <c r="K378" i="3"/>
  <c r="I378" i="3"/>
  <c r="H378" i="3"/>
  <c r="K375" i="3"/>
  <c r="J375" i="3"/>
  <c r="I375" i="3"/>
  <c r="H375" i="3"/>
  <c r="J374" i="3"/>
  <c r="J372" i="3"/>
  <c r="J370" i="3"/>
  <c r="J369" i="3"/>
  <c r="J368" i="3"/>
  <c r="J367" i="3"/>
  <c r="J366" i="3"/>
  <c r="K363" i="3"/>
  <c r="I363" i="3"/>
  <c r="H363" i="3"/>
  <c r="J361" i="3"/>
  <c r="J359" i="3"/>
  <c r="J358" i="3"/>
  <c r="J357" i="3"/>
  <c r="J356" i="3"/>
  <c r="J354" i="3"/>
  <c r="J353" i="3"/>
  <c r="J352" i="3" s="1"/>
  <c r="K352" i="3"/>
  <c r="I352" i="3"/>
  <c r="H352" i="3"/>
  <c r="J349" i="3"/>
  <c r="J342" i="3"/>
  <c r="J341" i="3"/>
  <c r="J339" i="3"/>
  <c r="J336" i="3" s="1"/>
  <c r="K336" i="3"/>
  <c r="I336" i="3"/>
  <c r="H336" i="3"/>
  <c r="J334" i="3"/>
  <c r="J333" i="3"/>
  <c r="J332" i="3"/>
  <c r="J331" i="3"/>
  <c r="J330" i="3"/>
  <c r="J329" i="3"/>
  <c r="K328" i="3"/>
  <c r="I328" i="3"/>
  <c r="H328" i="3"/>
  <c r="J327" i="3"/>
  <c r="J326" i="3"/>
  <c r="J321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4" i="3"/>
  <c r="J303" i="3"/>
  <c r="J302" i="3"/>
  <c r="J301" i="3"/>
  <c r="J300" i="3"/>
  <c r="J299" i="3"/>
  <c r="J298" i="3"/>
  <c r="J297" i="3"/>
  <c r="J296" i="3"/>
  <c r="J294" i="3"/>
  <c r="J293" i="3"/>
  <c r="J291" i="3"/>
  <c r="J286" i="3" s="1"/>
  <c r="J290" i="3"/>
  <c r="J289" i="3"/>
  <c r="J287" i="3"/>
  <c r="K286" i="3"/>
  <c r="I286" i="3"/>
  <c r="H286" i="3"/>
  <c r="K282" i="3"/>
  <c r="J282" i="3"/>
  <c r="I282" i="3"/>
  <c r="H282" i="3"/>
  <c r="K280" i="3"/>
  <c r="J280" i="3"/>
  <c r="I280" i="3"/>
  <c r="H280" i="3"/>
  <c r="K278" i="3"/>
  <c r="J278" i="3"/>
  <c r="I278" i="3"/>
  <c r="H278" i="3"/>
  <c r="K276" i="3"/>
  <c r="J276" i="3"/>
  <c r="I276" i="3"/>
  <c r="H276" i="3"/>
  <c r="J274" i="3"/>
  <c r="J273" i="3" s="1"/>
  <c r="K273" i="3"/>
  <c r="I273" i="3"/>
  <c r="H273" i="3"/>
  <c r="K271" i="3"/>
  <c r="J271" i="3"/>
  <c r="I271" i="3"/>
  <c r="H271" i="3"/>
  <c r="J270" i="3"/>
  <c r="J269" i="3" s="1"/>
  <c r="K269" i="3"/>
  <c r="I269" i="3"/>
  <c r="H269" i="3"/>
  <c r="J268" i="3"/>
  <c r="J267" i="3" s="1"/>
  <c r="K267" i="3"/>
  <c r="I267" i="3"/>
  <c r="H267" i="3"/>
  <c r="J266" i="3"/>
  <c r="J264" i="3" s="1"/>
  <c r="K264" i="3"/>
  <c r="I264" i="3"/>
  <c r="H264" i="3"/>
  <c r="J263" i="3"/>
  <c r="J262" i="3"/>
  <c r="K261" i="3"/>
  <c r="I261" i="3"/>
  <c r="H261" i="3"/>
  <c r="J260" i="3"/>
  <c r="J259" i="3" s="1"/>
  <c r="K259" i="3"/>
  <c r="I259" i="3"/>
  <c r="H259" i="3"/>
  <c r="J258" i="3"/>
  <c r="J257" i="3" s="1"/>
  <c r="K257" i="3"/>
  <c r="I257" i="3"/>
  <c r="H257" i="3"/>
  <c r="K255" i="3"/>
  <c r="J255" i="3"/>
  <c r="I255" i="3"/>
  <c r="H255" i="3"/>
  <c r="J254" i="3"/>
  <c r="J253" i="3" s="1"/>
  <c r="K253" i="3"/>
  <c r="I253" i="3"/>
  <c r="H253" i="3"/>
  <c r="J252" i="3"/>
  <c r="J251" i="3" s="1"/>
  <c r="K251" i="3"/>
  <c r="I251" i="3"/>
  <c r="H251" i="3"/>
  <c r="K249" i="3"/>
  <c r="J249" i="3"/>
  <c r="I249" i="3"/>
  <c r="H249" i="3"/>
  <c r="J248" i="3"/>
  <c r="J247" i="3" s="1"/>
  <c r="K247" i="3"/>
  <c r="I247" i="3"/>
  <c r="H247" i="3"/>
  <c r="J245" i="3"/>
  <c r="J242" i="3" s="1"/>
  <c r="K242" i="3"/>
  <c r="I242" i="3"/>
  <c r="H242" i="3"/>
  <c r="J241" i="3"/>
  <c r="J240" i="3" s="1"/>
  <c r="K240" i="3"/>
  <c r="I240" i="3"/>
  <c r="H240" i="3"/>
  <c r="J239" i="3"/>
  <c r="J237" i="3" s="1"/>
  <c r="K237" i="3"/>
  <c r="I237" i="3"/>
  <c r="H237" i="3"/>
  <c r="J236" i="3"/>
  <c r="J235" i="3" s="1"/>
  <c r="K235" i="3"/>
  <c r="I235" i="3"/>
  <c r="H235" i="3"/>
  <c r="J234" i="3"/>
  <c r="J233" i="3" s="1"/>
  <c r="K233" i="3"/>
  <c r="I233" i="3"/>
  <c r="H233" i="3"/>
  <c r="K231" i="3"/>
  <c r="J231" i="3"/>
  <c r="I231" i="3"/>
  <c r="H231" i="3"/>
  <c r="K229" i="3"/>
  <c r="J229" i="3"/>
  <c r="I229" i="3"/>
  <c r="H229" i="3"/>
  <c r="J228" i="3"/>
  <c r="K227" i="3"/>
  <c r="J227" i="3"/>
  <c r="I227" i="3"/>
  <c r="H227" i="3"/>
  <c r="J225" i="3"/>
  <c r="J224" i="3" s="1"/>
  <c r="K224" i="3"/>
  <c r="I224" i="3"/>
  <c r="H224" i="3"/>
  <c r="J223" i="3"/>
  <c r="J222" i="3" s="1"/>
  <c r="K222" i="3"/>
  <c r="I222" i="3"/>
  <c r="H222" i="3"/>
  <c r="J221" i="3"/>
  <c r="J220" i="3" s="1"/>
  <c r="K220" i="3"/>
  <c r="I220" i="3"/>
  <c r="H220" i="3"/>
  <c r="J219" i="3"/>
  <c r="K217" i="3"/>
  <c r="J217" i="3"/>
  <c r="I217" i="3"/>
  <c r="H217" i="3"/>
  <c r="K215" i="3"/>
  <c r="J215" i="3"/>
  <c r="I215" i="3"/>
  <c r="H215" i="3"/>
  <c r="K213" i="3"/>
  <c r="J213" i="3"/>
  <c r="I213" i="3"/>
  <c r="H213" i="3"/>
  <c r="J209" i="3"/>
  <c r="J208" i="3"/>
  <c r="J207" i="3"/>
  <c r="K206" i="3"/>
  <c r="I206" i="3"/>
  <c r="H206" i="3"/>
  <c r="J205" i="3"/>
  <c r="J204" i="3" s="1"/>
  <c r="K204" i="3"/>
  <c r="I204" i="3"/>
  <c r="H204" i="3"/>
  <c r="K202" i="3"/>
  <c r="J202" i="3"/>
  <c r="I202" i="3"/>
  <c r="H202" i="3"/>
  <c r="K200" i="3"/>
  <c r="J200" i="3"/>
  <c r="I200" i="3"/>
  <c r="H200" i="3"/>
  <c r="J199" i="3"/>
  <c r="K198" i="3"/>
  <c r="J198" i="3"/>
  <c r="I198" i="3"/>
  <c r="H198" i="3"/>
  <c r="K194" i="3"/>
  <c r="J194" i="3"/>
  <c r="I194" i="3"/>
  <c r="H194" i="3"/>
  <c r="J193" i="3"/>
  <c r="J192" i="3"/>
  <c r="J191" i="3" s="1"/>
  <c r="K191" i="3"/>
  <c r="I191" i="3"/>
  <c r="H191" i="3"/>
  <c r="J190" i="3"/>
  <c r="J188" i="3" s="1"/>
  <c r="J189" i="3"/>
  <c r="K188" i="3"/>
  <c r="I188" i="3"/>
  <c r="H188" i="3"/>
  <c r="K186" i="3"/>
  <c r="J186" i="3"/>
  <c r="I186" i="3"/>
  <c r="H186" i="3"/>
  <c r="K184" i="3"/>
  <c r="J184" i="3"/>
  <c r="I184" i="3"/>
  <c r="H184" i="3"/>
  <c r="K182" i="3"/>
  <c r="J182" i="3"/>
  <c r="I182" i="3"/>
  <c r="H182" i="3"/>
  <c r="J181" i="3"/>
  <c r="K180" i="3"/>
  <c r="J180" i="3"/>
  <c r="I180" i="3"/>
  <c r="H180" i="3"/>
  <c r="J178" i="3"/>
  <c r="J176" i="3"/>
  <c r="J175" i="3"/>
  <c r="J173" i="3"/>
  <c r="J172" i="3"/>
  <c r="K171" i="3"/>
  <c r="I171" i="3"/>
  <c r="H171" i="3"/>
  <c r="K169" i="3"/>
  <c r="J169" i="3"/>
  <c r="I169" i="3"/>
  <c r="H169" i="3"/>
  <c r="J168" i="3"/>
  <c r="J167" i="3"/>
  <c r="J166" i="3"/>
  <c r="J165" i="3"/>
  <c r="K164" i="3"/>
  <c r="I164" i="3"/>
  <c r="H164" i="3"/>
  <c r="J163" i="3"/>
  <c r="J162" i="3"/>
  <c r="J161" i="3" s="1"/>
  <c r="K161" i="3"/>
  <c r="I161" i="3"/>
  <c r="H161" i="3"/>
  <c r="K156" i="3"/>
  <c r="J156" i="3"/>
  <c r="I156" i="3"/>
  <c r="H156" i="3"/>
  <c r="J155" i="3"/>
  <c r="J154" i="3"/>
  <c r="J153" i="3"/>
  <c r="J152" i="3"/>
  <c r="J149" i="3"/>
  <c r="J148" i="3"/>
  <c r="J147" i="3"/>
  <c r="J146" i="3"/>
  <c r="J144" i="3"/>
  <c r="J143" i="3"/>
  <c r="K142" i="3"/>
  <c r="I142" i="3"/>
  <c r="H142" i="3"/>
  <c r="J141" i="3"/>
  <c r="J140" i="3"/>
  <c r="J139" i="3"/>
  <c r="J138" i="3"/>
  <c r="J137" i="3"/>
  <c r="J136" i="3"/>
  <c r="J134" i="3"/>
  <c r="J133" i="3"/>
  <c r="K132" i="3"/>
  <c r="I132" i="3"/>
  <c r="H132" i="3"/>
  <c r="J131" i="3"/>
  <c r="J129" i="3"/>
  <c r="J128" i="3"/>
  <c r="J127" i="3"/>
  <c r="J124" i="3"/>
  <c r="J123" i="3"/>
  <c r="J121" i="3"/>
  <c r="J119" i="3"/>
  <c r="K114" i="3"/>
  <c r="I114" i="3"/>
  <c r="H114" i="3"/>
  <c r="J113" i="3"/>
  <c r="J112" i="3"/>
  <c r="J110" i="3"/>
  <c r="J107" i="3"/>
  <c r="J106" i="3"/>
  <c r="J104" i="3"/>
  <c r="J102" i="3"/>
  <c r="J100" i="3"/>
  <c r="J99" i="3"/>
  <c r="J98" i="3"/>
  <c r="J95" i="3"/>
  <c r="J93" i="3"/>
  <c r="J92" i="3"/>
  <c r="J90" i="3"/>
  <c r="J89" i="3"/>
  <c r="J88" i="3"/>
  <c r="J87" i="3"/>
  <c r="J81" i="3"/>
  <c r="J79" i="3"/>
  <c r="J78" i="3"/>
  <c r="J75" i="3"/>
  <c r="J72" i="3"/>
  <c r="J71" i="3"/>
  <c r="J70" i="3"/>
  <c r="J67" i="3"/>
  <c r="J65" i="3"/>
  <c r="J64" i="3"/>
  <c r="K61" i="3"/>
  <c r="I61" i="3"/>
  <c r="H61" i="3"/>
  <c r="J60" i="3"/>
  <c r="J59" i="3"/>
  <c r="J57" i="3"/>
  <c r="J56" i="3"/>
  <c r="J55" i="3"/>
  <c r="J54" i="3"/>
  <c r="J52" i="3"/>
  <c r="J50" i="3"/>
  <c r="J48" i="3"/>
  <c r="J47" i="3"/>
  <c r="J46" i="3"/>
  <c r="J44" i="3"/>
  <c r="J42" i="3"/>
  <c r="J40" i="3"/>
  <c r="J38" i="3"/>
  <c r="J37" i="3"/>
  <c r="J36" i="3"/>
  <c r="J34" i="3"/>
  <c r="J33" i="3"/>
  <c r="J32" i="3"/>
  <c r="J30" i="3"/>
  <c r="J29" i="3"/>
  <c r="J27" i="3"/>
  <c r="J26" i="3"/>
  <c r="J25" i="3"/>
  <c r="J24" i="3"/>
  <c r="J23" i="3"/>
  <c r="J22" i="3"/>
  <c r="J19" i="3"/>
  <c r="J17" i="3"/>
  <c r="K15" i="3"/>
  <c r="I15" i="3"/>
  <c r="H15" i="3"/>
  <c r="J114" i="3" l="1"/>
  <c r="J132" i="3"/>
  <c r="J142" i="3"/>
  <c r="J378" i="3"/>
  <c r="J535" i="3"/>
  <c r="J568" i="3"/>
  <c r="J15" i="3"/>
  <c r="I14" i="3"/>
  <c r="I13" i="3" s="1"/>
  <c r="K14" i="3"/>
  <c r="K13" i="3" s="1"/>
  <c r="J261" i="3"/>
  <c r="J328" i="3"/>
  <c r="J400" i="3"/>
  <c r="J613" i="3"/>
  <c r="J164" i="3"/>
  <c r="J171" i="3"/>
  <c r="J363" i="3"/>
  <c r="J285" i="3" s="1"/>
  <c r="J489" i="3"/>
  <c r="K488" i="3"/>
  <c r="H488" i="3"/>
  <c r="K285" i="3"/>
  <c r="H285" i="3"/>
  <c r="J527" i="3"/>
  <c r="I488" i="3"/>
  <c r="H14" i="3"/>
  <c r="J61" i="3"/>
  <c r="J14" i="3" s="1"/>
  <c r="J206" i="3"/>
  <c r="I285" i="3"/>
  <c r="J544" i="3"/>
  <c r="J554" i="3"/>
  <c r="J602" i="3"/>
  <c r="H13" i="3" l="1"/>
  <c r="J488" i="3"/>
  <c r="J13" i="3" s="1"/>
</calcChain>
</file>

<file path=xl/sharedStrings.xml><?xml version="1.0" encoding="utf-8"?>
<sst xmlns="http://schemas.openxmlformats.org/spreadsheetml/2006/main" count="5735" uniqueCount="922">
  <si>
    <t>Приложение</t>
  </si>
  <si>
    <t xml:space="preserve">к постановлению Департамента жилищно-коммунального хозяйства Владимирской области </t>
  </si>
  <si>
    <t>от _____________ № ________</t>
  </si>
  <si>
    <t>Сводный краткосрочный план</t>
  </si>
  <si>
    <t xml:space="preserve"> реализации региональной программы капитального ремонта общего имущества в многоквартирных домах </t>
  </si>
  <si>
    <t>на территории Владимирской области на 2023 - 2025 годы *  **</t>
  </si>
  <si>
    <t xml:space="preserve">* </t>
  </si>
  <si>
    <t>источники финансирования сводного краткосрочного плана реализации региональной программы капитального ремонта общего имущества в многоквартирных домах на 2023 - 2025 годы определены таблицей №1 к сводному краткосрочному плану</t>
  </si>
  <si>
    <t>**</t>
  </si>
  <si>
    <t>планируемое количество многоквартирных домов, подлежащих капитальному ремонту  и объем средств, необходимый для реализации мероприятий сводного краткосрочного плана приведены в таблице №2 к сводному краткосрочному плану</t>
  </si>
  <si>
    <t>№ п/п</t>
  </si>
  <si>
    <t>Адрес многоквартирного дома
(далее - МКД)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</si>
  <si>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</si>
  <si>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</si>
  <si>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</si>
  <si>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 xml:space="preserve">Срок выполнения проектной документации </t>
  </si>
  <si>
    <t>Срок выполнения запланированных строительно - монтажных работ (уточняется по видам)</t>
  </si>
  <si>
    <t>Срок оказания услуги по строительному контролю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</si>
  <si>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</si>
  <si>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</si>
  <si>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</si>
  <si>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</si>
  <si>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</si>
  <si>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</si>
  <si>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замена плоской кровли на стропильную</t>
  </si>
  <si>
    <t>капитальный ремонт внутридомовых инженерных систем вентиляции и дымоудаления при капитальном ремонте крыш</t>
  </si>
  <si>
    <t>ремонт внутридомовых инженерных систем теплоснабжения с заменой отопительных приборов (радиаторов) в местах общего пользования и отопительных приборов (радиаторов), расположенных в жилых помещениях, не имеющих отключающих устройств</t>
  </si>
  <si>
    <t>устройство вновь выгребных ям или отстойников с биологической очисткой сточных вод (септиков) при отсутствии централизованной системы канализации</t>
  </si>
  <si>
    <t>утепление фасадов</t>
  </si>
  <si>
    <t>ремонт выпусков системы водоотведения до первого смотрового колодца при капитальном ремонте внутридомовых инженерных систем водоотведения</t>
  </si>
  <si>
    <t>установка узлов управления и регулирования потребления ресурсов, необходимых для предоставления коммунальных услуг (тепловой энергии, горячей и холодной воды, электрической энергии, газа), с оборудованием устройств автоматизации и диспетчеризации, при проведении капитального ремонта внутридомовых инженерных систем</t>
  </si>
  <si>
    <t>установка или замена в комплексе оборудования индивидуальных тепловых пунктов, при проведении капитального ремонта внутридомовых инженерных систем теплоснабжения</t>
  </si>
  <si>
    <t>строительный контроль</t>
  </si>
  <si>
    <t>разработка проектной документации</t>
  </si>
  <si>
    <t>авторский надзор при выполнении работ по МКД, имеющих статус объекта культурного наследия (памятника истории и культуры) народов РФ</t>
  </si>
  <si>
    <t>ремонт сетей ХВС</t>
  </si>
  <si>
    <t>ремонт сетей ГВС</t>
  </si>
  <si>
    <t>ремонт сетей теплоснабжения</t>
  </si>
  <si>
    <t>ремонт систем водоотведения</t>
  </si>
  <si>
    <t>ремонт сетей электроснабжения</t>
  </si>
  <si>
    <t>ремонт сетей газоснабжения</t>
  </si>
  <si>
    <t>руб.</t>
  </si>
  <si>
    <t>ед.</t>
  </si>
  <si>
    <t>кв.м</t>
  </si>
  <si>
    <t>куб.м</t>
  </si>
  <si>
    <t>Итого по сводному краткосрочному плану на 2023-2025 годы</t>
  </si>
  <si>
    <t>X</t>
  </si>
  <si>
    <t>Итого по сводному краткосрочному плану на 2023 год</t>
  </si>
  <si>
    <t>Итого по город Владимир</t>
  </si>
  <si>
    <t>Владимир г, 1-я Пионерская ул, 76А</t>
  </si>
  <si>
    <t>Владимир г, 9 Января ул, 1</t>
  </si>
  <si>
    <t>Владимир г, Безыменского ул, 10б</t>
  </si>
  <si>
    <t>Владимир г, Белоконской ул, 10</t>
  </si>
  <si>
    <t>Владимир г, Большая Московская ул, 53</t>
  </si>
  <si>
    <t>Владимир г, Большая Московская ул, 55</t>
  </si>
  <si>
    <t>Владимир г, Василисина ул, 13</t>
  </si>
  <si>
    <t>Владимир г, Василисина ул, 13а</t>
  </si>
  <si>
    <t>Владимир г, Верхняя Дуброва ул, 14</t>
  </si>
  <si>
    <t>Владимир г, Диктора Левитана ул, 26</t>
  </si>
  <si>
    <t>Владимир г, Добросельская ул, 161б</t>
  </si>
  <si>
    <t>Владимир г, Завадского ул, 1</t>
  </si>
  <si>
    <t>Владимир г, Заклязьменский п, Зеленая ул, 16</t>
  </si>
  <si>
    <t>Владимир г, Заклязьменский п, Зеленая ул, 6</t>
  </si>
  <si>
    <t>Владимир г, Заклязьменский п, Зеленая ул, 8</t>
  </si>
  <si>
    <t>Владимир г, Заклязьменский п, Центральная ул, 2</t>
  </si>
  <si>
    <t>Владимир г, Комиссарова ул, 1</t>
  </si>
  <si>
    <t>Владимир г, Коммунар мкр, Песочная ул, 2</t>
  </si>
  <si>
    <t>Владимир г, Краснознаменная ул, 8</t>
  </si>
  <si>
    <t>Владимир г, Крупской ул, 6А</t>
  </si>
  <si>
    <t>Владимир г, Ленина пр-кт, 11</t>
  </si>
  <si>
    <t>Владимир г, Ленина пр-кт, 22</t>
  </si>
  <si>
    <t>Владимир г, Ленина пр-кт, 26</t>
  </si>
  <si>
    <t>Владимир г, Ленина пр-кт, 28А</t>
  </si>
  <si>
    <t>Владимир г, Ленина пр-кт, 61</t>
  </si>
  <si>
    <t>Владимир г, Михайловская ул, 51</t>
  </si>
  <si>
    <t>Владимир г, Полины Осипенко ул, 5</t>
  </si>
  <si>
    <t>Владимир г, Разина ул, 22</t>
  </si>
  <si>
    <t>Владимир г, Солнечная ул, 52</t>
  </si>
  <si>
    <t>Владимир г, Суздальская ул, 6А</t>
  </si>
  <si>
    <t>Владимир г, Сурикова ул, 1</t>
  </si>
  <si>
    <t>Владимир г, Сурикова ул, 12/26</t>
  </si>
  <si>
    <t>Владимир г, Тракторная ул, 5А</t>
  </si>
  <si>
    <t>Владимир г, Усти-на-Лабе ул, 14</t>
  </si>
  <si>
    <t>Владимир г, Фатьянова ул, 25</t>
  </si>
  <si>
    <t>Владимир г, Электроприборовский проезд, 3А</t>
  </si>
  <si>
    <t>Владимир г, Юбилейная ул, 2</t>
  </si>
  <si>
    <t>Итого по город Гусь-Хрустальный</t>
  </si>
  <si>
    <t>Гусь-Хрустальный г, Каховского ул, 8</t>
  </si>
  <si>
    <t>Гусь-Хрустальный г, Интернациональная ул, 24</t>
  </si>
  <si>
    <t>Гусь-Хрустальный г, 50 лет Советской Власти пр-кт, 37</t>
  </si>
  <si>
    <t>Гусь-Хрустальный г, 50 лет Советской Власти пр-кт, 41</t>
  </si>
  <si>
    <t>Гусь-Хрустальный г, Гусевский п, Октябрьская ул, 1</t>
  </si>
  <si>
    <t>Гусь-Хрустальный г, Садовая ул, 73</t>
  </si>
  <si>
    <t>Гусь-Хрустальный г, Садовая ул, 63</t>
  </si>
  <si>
    <t>Итого по город Ковров</t>
  </si>
  <si>
    <t>Ковров г, Абельмана ул, 140</t>
  </si>
  <si>
    <t>Ковров г, Бабушкина ул, 5</t>
  </si>
  <si>
    <t>Ковров г, Белинского ул, 13а</t>
  </si>
  <si>
    <t>Ковров г, Брюсова ул, 54/1</t>
  </si>
  <si>
    <t>Ковров г, Васильева ул, 18</t>
  </si>
  <si>
    <t>Ковров г, Васильева ул, 80</t>
  </si>
  <si>
    <t>Ковров г, Волго-Донская ул, 6а</t>
  </si>
  <si>
    <t>Ковров г, Восточный проезд, 29а</t>
  </si>
  <si>
    <t>Ковров г, Дачная ул, 31б</t>
  </si>
  <si>
    <t>Ковров г, Дзержинского ул, 1</t>
  </si>
  <si>
    <t>Ковров г, Еловая ул, 96</t>
  </si>
  <si>
    <t>Ковров г, Зои Космодемьянской ул, 26/2</t>
  </si>
  <si>
    <t>Ковров г, Зои Космодемьянской ул, 30/1</t>
  </si>
  <si>
    <t>Ковров г, Зои Космодемьянской ул, 30/2</t>
  </si>
  <si>
    <t>Ковров г, Зои Космодемьянской ул, 32</t>
  </si>
  <si>
    <t>Ковров г, Зои Космодемьянской ул, 36</t>
  </si>
  <si>
    <t>Ковров г, Клязьменская ул, 3А</t>
  </si>
  <si>
    <t>Ковров г, Ковров-8 тер, 10</t>
  </si>
  <si>
    <t>Ковров г, Комсомольская ул, 102</t>
  </si>
  <si>
    <t>Ковров г, Краснознаменная ул, 9</t>
  </si>
  <si>
    <t>Ковров г, Ленина пр-кт, 14</t>
  </si>
  <si>
    <t>Ковров г, Ленина пр-кт, 16А</t>
  </si>
  <si>
    <t>Ковров г, Летняя ул, 43</t>
  </si>
  <si>
    <t>Ковров г, Лизы Чайкиной ул, 40</t>
  </si>
  <si>
    <t>Ковров г, Лопатина ул, 57</t>
  </si>
  <si>
    <t>Ковров г, Лопатина ул, 59</t>
  </si>
  <si>
    <t>Ковров г, Машиностроителей ул, 13</t>
  </si>
  <si>
    <t>Ковров г, Мира пр-кт, 4</t>
  </si>
  <si>
    <t>Ковров г, Молодогвардейская ул, 8</t>
  </si>
  <si>
    <t>Ковров г, МОПРа ул, 20</t>
  </si>
  <si>
    <t>Ковров г, Моховая ул, 2</t>
  </si>
  <si>
    <t>Ковров г, Муромский проезд, 8</t>
  </si>
  <si>
    <t>Ковров г, Олега Кошевого ул, 4</t>
  </si>
  <si>
    <t>Ковров г, Першутова ул, 35/1</t>
  </si>
  <si>
    <t>Ковров г, Пионерская ул, 5</t>
  </si>
  <si>
    <t>Ковров г, Пионерская ул, 21</t>
  </si>
  <si>
    <t>Ковров г, Пролетарская ул, 14</t>
  </si>
  <si>
    <t>Ковров г, Пугачева ул, 23а</t>
  </si>
  <si>
    <t>Ковров г, Свердлова ул, 80а</t>
  </si>
  <si>
    <t>Ковров г, Свердлова ул, 82б</t>
  </si>
  <si>
    <t>Ковров г, Сергея Лазо ул, 6/1</t>
  </si>
  <si>
    <t>Ковров г, Сосновая ул, 26</t>
  </si>
  <si>
    <t>Ковров г, Сосновая ул, 39</t>
  </si>
  <si>
    <t>Ковров г, Строителей ул, 24</t>
  </si>
  <si>
    <t>Ковров г, Тимофея Павловского ул, 5</t>
  </si>
  <si>
    <t>Ковров г, Тимофея Павловского ул, 7</t>
  </si>
  <si>
    <t>Ковров г, Фабричный проезд, 4</t>
  </si>
  <si>
    <t>Ковров г, Федорова ул, 97</t>
  </si>
  <si>
    <t>Ковров г, Федорова ул, 101</t>
  </si>
  <si>
    <t>Ковров г, Фрунзе ул, 9</t>
  </si>
  <si>
    <t>Ковров г, Циолковского ул, 3</t>
  </si>
  <si>
    <t>Ковров г, Щорса ул, 13</t>
  </si>
  <si>
    <t>Итого по округ Муром</t>
  </si>
  <si>
    <t>Муром г, Владимирская ул, 3а</t>
  </si>
  <si>
    <t>Муром г, Чкалова ул, 20</t>
  </si>
  <si>
    <t>Муром г, Щербакова ул, 10</t>
  </si>
  <si>
    <t>Муром г, Осипенко ул, 9</t>
  </si>
  <si>
    <t>Муром г, Энгельса ул, 25</t>
  </si>
  <si>
    <t>Муром г, Артема ул, 29А</t>
  </si>
  <si>
    <t>Муром г, Куликова ул, 14а</t>
  </si>
  <si>
    <t>Муром г, Лакина ул, 88</t>
  </si>
  <si>
    <t>Муром г, Мечникова ул, 32</t>
  </si>
  <si>
    <t>Муром г, Московская ул, 100</t>
  </si>
  <si>
    <t>Муром г, Московская ул, 102</t>
  </si>
  <si>
    <t>Муром г, Московская ул, 122</t>
  </si>
  <si>
    <t>Муром г, Октябрьская ул, 106</t>
  </si>
  <si>
    <t>Муром г, Московская ул, 48</t>
  </si>
  <si>
    <t>Муром г, Ленинградская ул, 12 корп. 2</t>
  </si>
  <si>
    <t>Муромский р-н, Муромский п, Садовая ул, 26</t>
  </si>
  <si>
    <t>Муромский р-н, Муромский п, Северная ул, 19</t>
  </si>
  <si>
    <t>Итого по ЗАТО город Радужный</t>
  </si>
  <si>
    <t>Радужный г, 1-й кв-л, 34</t>
  </si>
  <si>
    <t>Радужный г, 3-й кв-л, 4</t>
  </si>
  <si>
    <t>Радужный г, 3-й кв-л, 17А</t>
  </si>
  <si>
    <t>Радужный г, 3-й кв-л, 19</t>
  </si>
  <si>
    <t>Радужный г, 3-й кв-л, 29</t>
  </si>
  <si>
    <t>Радужный г, 1-й кв-л, 30</t>
  </si>
  <si>
    <t>Радужный г, 1-й кв-л, 36</t>
  </si>
  <si>
    <t>Радужный г, 1-й кв-л, 33</t>
  </si>
  <si>
    <t>Радужный г, 3-й кв-л, 26</t>
  </si>
  <si>
    <t>Итого по город Александров</t>
  </si>
  <si>
    <t>Александров г, Горького ул, 1</t>
  </si>
  <si>
    <t>Александров г, Горького ул, 9</t>
  </si>
  <si>
    <t>Александров г, Красный Переулок ул, 25 корп. 1</t>
  </si>
  <si>
    <t>Александров г, Красный Переулок ул, 23</t>
  </si>
  <si>
    <t>Александров г, Гагарина ул, 9</t>
  </si>
  <si>
    <t>Александров г, Гагарина ул, 11</t>
  </si>
  <si>
    <t>Александров г, Ленина ул, 1 корп. 2</t>
  </si>
  <si>
    <t>Александров г, Ленина ул, 15</t>
  </si>
  <si>
    <t>Александров г, Революции ул, 81</t>
  </si>
  <si>
    <t>Александров г, Сосновский пер, 18</t>
  </si>
  <si>
    <t>Александров г, Фабрика Калинина ул, 15</t>
  </si>
  <si>
    <t>Александров г, Юбилейная ул, 6</t>
  </si>
  <si>
    <t>Александров г, Энтузиастов ул, 5</t>
  </si>
  <si>
    <t>Итого по поселок Балакирево</t>
  </si>
  <si>
    <t>Александровский р-н, Балакирево п, Вокзальная ул, 14</t>
  </si>
  <si>
    <t>Александровский р-н, Балакирево п, Заводская ул, 4</t>
  </si>
  <si>
    <t>Александровский р-н, Балакирево п, Совхозная ул, 5</t>
  </si>
  <si>
    <t>Александровский р-н, Балакирево п, Центральный кв-л, 4</t>
  </si>
  <si>
    <t>Итого по город Карабаново</t>
  </si>
  <si>
    <t>Александровский р-н, Карабаново г, Мира ул, 20</t>
  </si>
  <si>
    <t>Александровский р-н, Карабаново г, Пушкина ул, 25</t>
  </si>
  <si>
    <t>Итого по город Струнино</t>
  </si>
  <si>
    <t>Александровский р-н, Струнино г, Чкалова пер, 4</t>
  </si>
  <si>
    <t>Александровский р-н, Струнино г, Заречная ул, 34</t>
  </si>
  <si>
    <t>Александровский р-н, Струнино г, Заречная ул, 38</t>
  </si>
  <si>
    <t>Александровский р-н, Струнино г, Дубки кв-л, 1</t>
  </si>
  <si>
    <t>Итого по Следневское</t>
  </si>
  <si>
    <t>Александровский р-н, Следнево д, Октябрьский кв-л, 5</t>
  </si>
  <si>
    <t>Итого по город Вязники</t>
  </si>
  <si>
    <t>Вязники г, Ефимьево ул, 1</t>
  </si>
  <si>
    <t>Вязники г, Калинина ул, 16</t>
  </si>
  <si>
    <t>Вязники г, Заготзерно ул, 3</t>
  </si>
  <si>
    <t>Вязники г, Новая ул, 7</t>
  </si>
  <si>
    <t>Вязниковский р-н, Первомайский п, Полевая ул, 8</t>
  </si>
  <si>
    <t>Вязники г, Чехова ул, 28б</t>
  </si>
  <si>
    <t>Вязники г, Дечинский мкр, 15</t>
  </si>
  <si>
    <t>Вязники г, Нововязники мкр, Красина ул, 37</t>
  </si>
  <si>
    <t>Итого по Сарыевское</t>
  </si>
  <si>
    <t>Вязниковский р-н, Шустово д, Молодежная ул, 3</t>
  </si>
  <si>
    <t>Итого по Октябрьское</t>
  </si>
  <si>
    <t>Вязниковский р-н, Октябрьский п, Первомайская ул, 8</t>
  </si>
  <si>
    <t>Итого по Степанцевское</t>
  </si>
  <si>
    <t>Вязниковский р-н, Степанцево п, Ленина ул, 16</t>
  </si>
  <si>
    <t>Итого по Паустовское</t>
  </si>
  <si>
    <t>Вязниковский р-н, Октябрьская д, Новая ул, 1</t>
  </si>
  <si>
    <t>Итого по поселок Никологоры</t>
  </si>
  <si>
    <t>Вязниковский р-н, Ерофеево д, Профсоюзная ул, 15</t>
  </si>
  <si>
    <t>Вязниковский р-н, Шатнево д, Нагорная ул, 6</t>
  </si>
  <si>
    <t>Итого по город Гороховец</t>
  </si>
  <si>
    <t>Гороховец г, Гагарина ул, 5</t>
  </si>
  <si>
    <t>Гороховец г, Горького ул, 35а</t>
  </si>
  <si>
    <t>Итого по Денисовское</t>
  </si>
  <si>
    <t>Гороховецкий р-н, Пролетарский п, Октябрьская ул, 4</t>
  </si>
  <si>
    <t>Гороховецкий р-н, Чулково п, Производственная ул, 2</t>
  </si>
  <si>
    <t>Гороховецкий р-н, Чулково п, Производственная ул, 3</t>
  </si>
  <si>
    <t>Итого по поселок Уршельский</t>
  </si>
  <si>
    <t>Гусь-Хрустальный р-н, Тасинский Бор п, Центральная ул, 5</t>
  </si>
  <si>
    <t>Итого по Григорьевское</t>
  </si>
  <si>
    <t>Гусь-Хрустальный р-н, Григорьево с, Железнодорожная ул, 10</t>
  </si>
  <si>
    <t>Итого по поселок Анопино</t>
  </si>
  <si>
    <t>Гусь-Хрустальный р-н, Анопино п, Чехова ул, 11</t>
  </si>
  <si>
    <t>Итого по город Камешково</t>
  </si>
  <si>
    <t>Камешково г, Молодежная ул, 7</t>
  </si>
  <si>
    <t>Итого по город Киржач</t>
  </si>
  <si>
    <t>Киржач г, Красный Октябрь мкр, Октябрьская ул, 11а</t>
  </si>
  <si>
    <t>Киржач г, Островского ул, 18</t>
  </si>
  <si>
    <t>Киржач г, Чехова ул, 3</t>
  </si>
  <si>
    <t>Киржач г, Морозовская ул, 126</t>
  </si>
  <si>
    <t>-</t>
  </si>
  <si>
    <t>Итого по Кипревское</t>
  </si>
  <si>
    <t>Киржачский р-н, Кипрево д, Лесная ул, 1</t>
  </si>
  <si>
    <t>Итого по Першинское</t>
  </si>
  <si>
    <t>Киржачский р-н, Федоровское д, Советская ул, 6</t>
  </si>
  <si>
    <t>Итого по Клязьминское</t>
  </si>
  <si>
    <t>Ковровский р-н, Глебово д, Школьная ул, 24</t>
  </si>
  <si>
    <t>Ковровский р-н, Клязьминский Городок с, Клязьминская ПМК ул, 20</t>
  </si>
  <si>
    <t>Итого по поселок Мелехово</t>
  </si>
  <si>
    <t>Ковровский р-н, Мелехово пгт, Школьный пер, 24</t>
  </si>
  <si>
    <t>Итого по Малыгинское</t>
  </si>
  <si>
    <t>Ковровский р-н, Малыгино п, Школьная ул, 56</t>
  </si>
  <si>
    <t>Итого по город Кольчугино</t>
  </si>
  <si>
    <t>Кольчугино г, 5 Линия Ленинского поселка ул, 5</t>
  </si>
  <si>
    <t>Кольчугино г, 5 Линия Ленинского поселка ул, 4</t>
  </si>
  <si>
    <t>Итого по Бавленское</t>
  </si>
  <si>
    <t>Кольчугинский р-н, Бавлены п, Станционная ул, 5</t>
  </si>
  <si>
    <t>Итого по Раздольевское</t>
  </si>
  <si>
    <t>Кольчугинский р-н, Павловка д, Первая ул, 6</t>
  </si>
  <si>
    <t>Итого по Денятинское</t>
  </si>
  <si>
    <t>Меленковский р-н, Папулино д, Коммунистическая ул, 11</t>
  </si>
  <si>
    <t>Итого по город Меленки</t>
  </si>
  <si>
    <t>Меленки г, Конышева ул, 1В</t>
  </si>
  <si>
    <t>Итого по Нагорное</t>
  </si>
  <si>
    <t>Петушинский р-н, Нагорный п, Владимирская ул, 4</t>
  </si>
  <si>
    <t>Итого по город Покров</t>
  </si>
  <si>
    <t>Петушинский р-н, Покров г, 3 Интернационала ул, 53</t>
  </si>
  <si>
    <t>Петушинский р-н, Покров г, Школьный проезд, 4</t>
  </si>
  <si>
    <t>Итого по город Костерево</t>
  </si>
  <si>
    <t>Петушинский р-н, Костерево г, им Серебренникова ул, 35</t>
  </si>
  <si>
    <t>Итого по город Петушки</t>
  </si>
  <si>
    <t>Петушки г, Советская пл, 10</t>
  </si>
  <si>
    <t>Петушки г, Спортивная ул, 15</t>
  </si>
  <si>
    <t>Петушки г, Трудовая ул, 12</t>
  </si>
  <si>
    <t>Петушки г, Московская ул, 13а</t>
  </si>
  <si>
    <t>Итого по Петушинское</t>
  </si>
  <si>
    <t>Петушинский р-н, Новое Аннино д, Центральная ул, 2</t>
  </si>
  <si>
    <t>Итого по Пекшинское</t>
  </si>
  <si>
    <t>Петушинский р-н, Труд п, Профсоюзная ул, 1</t>
  </si>
  <si>
    <t>Итого по поселок Вольгинский</t>
  </si>
  <si>
    <t>Петушинский р-н, Вольгинский п, Новосеменковская ул, 29</t>
  </si>
  <si>
    <t>Итого по Новлянское</t>
  </si>
  <si>
    <t>Селивановский р-н, Новлянка д, Совхозная ул, 2</t>
  </si>
  <si>
    <t>Итого по Куриловское</t>
  </si>
  <si>
    <t>Собинский р-н, Курилово д, Молодежная ул, 6</t>
  </si>
  <si>
    <t>Итого по Черкутинское</t>
  </si>
  <si>
    <t>Собинский р-н, Черкутино с, Им В.А.Солоухина ул, 1</t>
  </si>
  <si>
    <t>Итого по поселок Ставрово</t>
  </si>
  <si>
    <t>Собинский р-н, Ставрово п, Садовая ул, 3</t>
  </si>
  <si>
    <t>Итого по город Лакинск</t>
  </si>
  <si>
    <t>Собинский р-н, Лакинск г, Мира ул, 101</t>
  </si>
  <si>
    <t>Собинский р-н, Лакинск г, Мира ул, 96</t>
  </si>
  <si>
    <t>Итого по город Собинка</t>
  </si>
  <si>
    <t>Собинка г, Парковая ул, 7</t>
  </si>
  <si>
    <t>Собинка г, Лакина ул, 1</t>
  </si>
  <si>
    <t>Итого по город Судогда</t>
  </si>
  <si>
    <t>Судогда г, 2-й Первомайский пер, 3</t>
  </si>
  <si>
    <t>Итого по Андреевское</t>
  </si>
  <si>
    <t>Судогодский р-н, Андреево п, Первомайская ул, 1</t>
  </si>
  <si>
    <t>Итого по Муромцевское</t>
  </si>
  <si>
    <t>Судогодский р-н, Муромцево п, Октябрьская ул, 9</t>
  </si>
  <si>
    <t>Итого по город Суздаль</t>
  </si>
  <si>
    <t>Суздаль г, Ленина ул, 74</t>
  </si>
  <si>
    <t>Суздаль г, Гоголя ул, 7</t>
  </si>
  <si>
    <t>Итого по Боголюбовское</t>
  </si>
  <si>
    <t>Суздальский р-н, Боголюбово п, Заводская ул, 1</t>
  </si>
  <si>
    <t>Итого по Павловское</t>
  </si>
  <si>
    <t>Суздальский р-н, Спасское-Городище с, Центральная ул, 8</t>
  </si>
  <si>
    <t>Итого по Селецкое</t>
  </si>
  <si>
    <t>Суздальский р-н, Новый п, Центральная ул, 32</t>
  </si>
  <si>
    <t>Итого по город Юрьев-Польский</t>
  </si>
  <si>
    <t>Юрьев-Польский г, Вокзальная ул, 16</t>
  </si>
  <si>
    <t>Юрьев-Польский г, Горького ул, 11</t>
  </si>
  <si>
    <t>Итого по сводному краткосрочному плану на 2024 год</t>
  </si>
  <si>
    <t>Владимир г, 2-й Коллективный проезд, 4А</t>
  </si>
  <si>
    <t>Владимир г, 9 Января ул, 1а</t>
  </si>
  <si>
    <t>Владимир г, Алябьева ул, 15</t>
  </si>
  <si>
    <t>Владимир г, Асаткина ул, 1</t>
  </si>
  <si>
    <t>Владимир г, Асаткина ул, 13</t>
  </si>
  <si>
    <t>Владимир г, Асаткина ул, 16</t>
  </si>
  <si>
    <t>Владимир г, Асаткина ул, 28</t>
  </si>
  <si>
    <t>Владимир г, Асаткина ул, 4/6</t>
  </si>
  <si>
    <t>Владимир г, Асаткина ул, 5</t>
  </si>
  <si>
    <t>Владимир г, Безыменского ул, 18</t>
  </si>
  <si>
    <t>Владимир г, Березина ул, 2</t>
  </si>
  <si>
    <t>Владимир г, Горького ул, 100</t>
  </si>
  <si>
    <t>Владимир г, Горького ул, 105</t>
  </si>
  <si>
    <t>Владимир г, Горького ул, 58</t>
  </si>
  <si>
    <t>Владимир г, Добросельская ул, 2в</t>
  </si>
  <si>
    <t>Владимир г, Жуковского ул, 18</t>
  </si>
  <si>
    <t>Владимир г, Заклязьменский п, Восточная ул, 3</t>
  </si>
  <si>
    <t>Владимир г, Заклязьменский п, Восточная ул, 5</t>
  </si>
  <si>
    <t>Владимир г, Заклязьменский п, Зеленая ул, 10</t>
  </si>
  <si>
    <t>Владимир г, Заклязьменский п, Центральная ул, 14</t>
  </si>
  <si>
    <t>Владимир г, Лакина ул, 191А</t>
  </si>
  <si>
    <t>Владимир г, Лермонтова ул, 34а</t>
  </si>
  <si>
    <t>Владимир г, Лермонтова ул, 28</t>
  </si>
  <si>
    <t>Владимир г, МОПРа ул, 15</t>
  </si>
  <si>
    <t>Владимир г, Нижняя Дуброва ул, 25</t>
  </si>
  <si>
    <t>Владимир г, Октябрьский пр-кт, 41Б</t>
  </si>
  <si>
    <t>Владимир г, Оргтруд мкр, Новая ул, 9</t>
  </si>
  <si>
    <t>Владимир г, Поселок РТС ул, 3</t>
  </si>
  <si>
    <t>Владимир г, Растопчина ул, 33</t>
  </si>
  <si>
    <t>Владимир г, Растопчина ул, 37</t>
  </si>
  <si>
    <t>Владимир г, Северная ул, 36А</t>
  </si>
  <si>
    <t>Владимир г, Северная ул, 15А</t>
  </si>
  <si>
    <t>Владимир г, Строителей ул, 8А</t>
  </si>
  <si>
    <t>Владимир г, Судогодское ш, 11а</t>
  </si>
  <si>
    <t>Владимир г, Труда ул, 14Б</t>
  </si>
  <si>
    <t>Владимир г, Фейгина ул, 1</t>
  </si>
  <si>
    <t>Владимир г, Чайковского ул, 12/22</t>
  </si>
  <si>
    <t>Владимир г, Электроприборовский проезд, 5</t>
  </si>
  <si>
    <t>Владимир г, Энергетик мкр, Энергетиков ул, 29А</t>
  </si>
  <si>
    <t>Владимир г, Юбилейная ул, 64</t>
  </si>
  <si>
    <t>Владимир г, Юрьевец мкр, Институтский городок, 12</t>
  </si>
  <si>
    <t>Гусь-Хрустальный г, Полевая ул, 3а</t>
  </si>
  <si>
    <t>Гусь-Хрустальный г, Микрорайон ул, 17</t>
  </si>
  <si>
    <t>Гусь-Хрустальный г, Микрорайон ул, 24</t>
  </si>
  <si>
    <t>Гусь-Хрустальный г, Микрорайон ул, 50а</t>
  </si>
  <si>
    <t>Гусь-Хрустальный г, Демократическая ул, 10</t>
  </si>
  <si>
    <t>Гусь-Хрустальный г, Дорожная ул, 6</t>
  </si>
  <si>
    <t>Гусь-Хрустальный г, Карла Маркса ул, 56</t>
  </si>
  <si>
    <t>Ковров г, 3 Интернационала ул, 30</t>
  </si>
  <si>
    <t>Ковров г, Ватутина ул, 2г</t>
  </si>
  <si>
    <t>Ковров г, Волго-Донская ул, 4</t>
  </si>
  <si>
    <t>Ковров г, Грибоедова ул, 11</t>
  </si>
  <si>
    <t>Ковров г, Еловая ул, 86/5</t>
  </si>
  <si>
    <t>Ковров г, Киркижа ул, 2</t>
  </si>
  <si>
    <t>Ковров г, Металлистов ул, 10</t>
  </si>
  <si>
    <t>Ковров г, МОПРа ул, 31</t>
  </si>
  <si>
    <t>Ковров г, Набережная ул, 16</t>
  </si>
  <si>
    <t>Ковров г, Октябрьская ул, 20</t>
  </si>
  <si>
    <t>Ковров г, Пионерская ул, 29</t>
  </si>
  <si>
    <t>Ковров г, Северный проезд, 12</t>
  </si>
  <si>
    <t>Ковров г, Туманова ул, 18</t>
  </si>
  <si>
    <t>Ковров г, Урожайная ул, 79</t>
  </si>
  <si>
    <t>Ковров г, Щеглова ул, 60</t>
  </si>
  <si>
    <t>Муром г, Сурикова ул, 2</t>
  </si>
  <si>
    <t>Муром г, Кооперативная ул, 4</t>
  </si>
  <si>
    <t>Муром г, 30 лет Победы ул, 1</t>
  </si>
  <si>
    <t>Муром г, Кооперативная ул, 1</t>
  </si>
  <si>
    <t>Муром г, Кооперативная ул, 3</t>
  </si>
  <si>
    <t>Муром г, Кирова ул, 26</t>
  </si>
  <si>
    <t>Муром г, Московская ул, 107</t>
  </si>
  <si>
    <t>Муром г, Ковровская ул, 3</t>
  </si>
  <si>
    <t>Муром г, Коммунистическая ул, 34</t>
  </si>
  <si>
    <t>Муром г, Мечникова ул, 60</t>
  </si>
  <si>
    <t>Александров г, Институтская ул, 6 корп. 3</t>
  </si>
  <si>
    <t>Александров г, Красный Переулок ул, 7 корп. 1</t>
  </si>
  <si>
    <t>Александров г, Красный Переулок ул, 25</t>
  </si>
  <si>
    <t>Александров г, Ленина ул, 66</t>
  </si>
  <si>
    <t>Александров г, Маяковского ул, 9</t>
  </si>
  <si>
    <t>Александров г, Первомайская ул, 125</t>
  </si>
  <si>
    <t>Александров г, Революции ул, 57 корп. 1</t>
  </si>
  <si>
    <t>Александров г, Терешковой ул, 6</t>
  </si>
  <si>
    <t>Александров г, Терешковой ул, 7</t>
  </si>
  <si>
    <t>Александров г, Терешковой ул, 15</t>
  </si>
  <si>
    <t>Александров г, Энтузиастов ул, 9</t>
  </si>
  <si>
    <t>Александровский р-н, Балакирево п, Юго-Западный кв-л, 2</t>
  </si>
  <si>
    <t>Александровский р-н, Балакирево п, Совхозная ул, 3</t>
  </si>
  <si>
    <t>Александровский р-н, Карабаново г, Лермонтова пл, 5</t>
  </si>
  <si>
    <t>Александровский р-н, Карабаново г, Маяковского ул, 13</t>
  </si>
  <si>
    <t>Александровский р-н, Струнино г, Кирова пл, 7</t>
  </si>
  <si>
    <t>Александровский р-н, Струнино г, Заречная ул, 23</t>
  </si>
  <si>
    <t>Вязники г, Куйбышева ул, 2</t>
  </si>
  <si>
    <t>Вязники г, Антошкина ул, 22</t>
  </si>
  <si>
    <t>Вязниковский р-н, Первомайский п, Полевая ул, 6</t>
  </si>
  <si>
    <t>Вязниковский р-н, Шустово д, Центральная ул, 4</t>
  </si>
  <si>
    <t>Вязниковский р-н, Октябрьский п, Первомайская ул, 9</t>
  </si>
  <si>
    <t>Вязниковский р-н, Степанцево п, Ленина ул, 12</t>
  </si>
  <si>
    <t>Итого по поселок Мстера</t>
  </si>
  <si>
    <t>Вязниковский р-н, Барское Татарово с, Совхозная ул, 10</t>
  </si>
  <si>
    <t>Вязниковский р-н, Октябрьская д, Механизаторов ул, 16</t>
  </si>
  <si>
    <t>Вязниковский р-н, Никологоры п, 2-я Пролетарская ул, 21</t>
  </si>
  <si>
    <t>Гороховец г, Краснова ул, 11</t>
  </si>
  <si>
    <t>Гороховец г, Полевая ул, 41</t>
  </si>
  <si>
    <t>Гороховец г, Кирова пер, 3</t>
  </si>
  <si>
    <t>Итого по город Курлово</t>
  </si>
  <si>
    <t>Гусь-Хрустальный р-н, Курлово г, ПМК ул, 12</t>
  </si>
  <si>
    <t>Итого по поселок Иванищи</t>
  </si>
  <si>
    <t>Гусь-Хрустальный р-н, Иванищи п, Южная ул, 2</t>
  </si>
  <si>
    <t>Камешково г, Комсомольская пл, 8</t>
  </si>
  <si>
    <t>Итого по Брызгаловское</t>
  </si>
  <si>
    <t>Камешковский р-н, Новки п, Чапаева ул, 12</t>
  </si>
  <si>
    <t>Киржач г, Десантников ул, 11</t>
  </si>
  <si>
    <t>Киржач г, Морозовская ул, 93</t>
  </si>
  <si>
    <t>Киржач г, Ленинградская ул, 106</t>
  </si>
  <si>
    <t>Киржач г, Томаровича ул, 30</t>
  </si>
  <si>
    <t>Киржач г, Магистральная ул, 4</t>
  </si>
  <si>
    <t>Киржачский р-н, Кипрево д, Лесная ул, 2</t>
  </si>
  <si>
    <t>Итого по Филипповское</t>
  </si>
  <si>
    <t>Киржачский р-н, Аленино д, Прибрежная ул, 10</t>
  </si>
  <si>
    <t>Ковровский р-н, Гигант п, Юбилейная ул, 65</t>
  </si>
  <si>
    <t>Ковровский р-н, Гигант п, Первомайская ул, 25</t>
  </si>
  <si>
    <t>Ковровский р-н, Ручей д, Молодежная ул, 32</t>
  </si>
  <si>
    <t>Итого по Новосельское</t>
  </si>
  <si>
    <t>Ковровский р-н, Нерехта п, Молодежная ул, 5</t>
  </si>
  <si>
    <t>Ковровский р-н, Мелехово пгт, Советская ул, 5</t>
  </si>
  <si>
    <t>Кольчугино г, Белая Речка мкр, Новая ул, 1</t>
  </si>
  <si>
    <t>Кольчугино г, Щорса ул, 16</t>
  </si>
  <si>
    <t>Меленки г, Валентины Суздальцевой ул, 30</t>
  </si>
  <si>
    <t>Итого по Ляховское</t>
  </si>
  <si>
    <t>Меленковский р-н, Ляхи с, Советская ул, 145</t>
  </si>
  <si>
    <t>Итого по Ковардицкое</t>
  </si>
  <si>
    <t>Муромский р-н, Зимёнки п, Красногорбатовская ул, 4</t>
  </si>
  <si>
    <t>Петушинский р-н, Нагорный п, Владимирская ул, 6</t>
  </si>
  <si>
    <t>Петушинский р-н, Покров г, К.Либкнехта ул, 6</t>
  </si>
  <si>
    <t>Петушинский р-н, Покров г, Введенский п, 37</t>
  </si>
  <si>
    <t>Петушинский р-н, Костерево г, 40 лет Октября ул, 15</t>
  </si>
  <si>
    <t>Петушки г, Маяковского ул, 23</t>
  </si>
  <si>
    <t>Петушки г, Трудовая ул, 10</t>
  </si>
  <si>
    <t>Селивановский р-н, Новлянка п, Парковая ул, 11</t>
  </si>
  <si>
    <t>Итого по Воршинское</t>
  </si>
  <si>
    <t>Собинский р-н, Ворша с, Молодежная ул, 11</t>
  </si>
  <si>
    <t>Собинский р-н, Ворша с, Молодежная ул, 10</t>
  </si>
  <si>
    <t>Итого по Колокшанское</t>
  </si>
  <si>
    <t>Собинский р-н, Колокша п, Центральная ул, 2А</t>
  </si>
  <si>
    <t>Итого по Толпуховское</t>
  </si>
  <si>
    <t>Собинский р-н, Жерехово с, Оболенского ул, 2</t>
  </si>
  <si>
    <t>Собинский р-н, Ставрово п, Советская ул, 90</t>
  </si>
  <si>
    <t>Собинский р-н, Лакинск г, Текстильщиков ул, 1а</t>
  </si>
  <si>
    <t>Собинский р-н, Лакинск г, 10 Октября ул, 6</t>
  </si>
  <si>
    <t>Собинка г, Гагарина ул, 20</t>
  </si>
  <si>
    <t>Судогда г, Пролетарская ул, 21</t>
  </si>
  <si>
    <t>Судогда г, Ленина ул, 9</t>
  </si>
  <si>
    <t>Судогодский р-н, Ликино с, Лесная ул, 5</t>
  </si>
  <si>
    <t>Итого по Головинское</t>
  </si>
  <si>
    <t>Судогодский р-н, Сойма д, Молодежная ул, 11</t>
  </si>
  <si>
    <t>Судогодский р-н, Муромцево п, Комсомольская ул, 12</t>
  </si>
  <si>
    <t>Суздальский р-н, Боголюбово п, Ленина ул, 12а</t>
  </si>
  <si>
    <t>Суздальский р-н, Спасское-Городище с, Центральная ул, 10</t>
  </si>
  <si>
    <t>Суздальский р-н, Новый п, Центральная ул, 6</t>
  </si>
  <si>
    <t>Юрьев-Польский г, Авангардский пер, 27</t>
  </si>
  <si>
    <t>Юрьев-Польский г, Луговая ул, 17А</t>
  </si>
  <si>
    <t>Итого по Небыловское</t>
  </si>
  <si>
    <t>Юрьев-Польский р-н, Федоровское с, 74</t>
  </si>
  <si>
    <t>Юрьев-Польский р-н, Шихобалово с, 7</t>
  </si>
  <si>
    <t>Итого по сводному краткосрочному плану на 2025 год</t>
  </si>
  <si>
    <t>Владимир г, Алябьева ул, 21</t>
  </si>
  <si>
    <t>Владимир г, Алябьева ул, 6</t>
  </si>
  <si>
    <t>Владимир г, Алябьева ул, 8</t>
  </si>
  <si>
    <t>Владимир г, Асаткина ул, 2Б</t>
  </si>
  <si>
    <t>Владимир г, Асаткина ул, 32</t>
  </si>
  <si>
    <t>Владимир г, Асаткина ул, 6</t>
  </si>
  <si>
    <t>Владимир г, Василисина ул, 20а</t>
  </si>
  <si>
    <t>Владимир г, Вокзальная ул, 13</t>
  </si>
  <si>
    <t>Владимир г, Гастелло ул, 17</t>
  </si>
  <si>
    <t>Владимир г, Гастелло ул, 2</t>
  </si>
  <si>
    <t>Владимир г, Горького ул, 40</t>
  </si>
  <si>
    <t>Владимир г, Горького ул, 77А</t>
  </si>
  <si>
    <t>Владимир г, Завадского ул, 13</t>
  </si>
  <si>
    <t>Владимир г, Заклязьменский п, Восточная ул, 7</t>
  </si>
  <si>
    <t>Владимир г, Заклязьменский п, Центральная ул, 4</t>
  </si>
  <si>
    <t>Владимир г, Заклязьменский п, Центральная ул, 6</t>
  </si>
  <si>
    <t>Владимир г, Заклязьменский п, Центральная ул, 8</t>
  </si>
  <si>
    <t>Владимир г, Заклязьменский п, Центральная ул, 16</t>
  </si>
  <si>
    <t>Владимир г, Зеленая ул, 4</t>
  </si>
  <si>
    <t>Владимир г, Лакина ул, 163</t>
  </si>
  <si>
    <t>Владимир г, Лакина ул, 181</t>
  </si>
  <si>
    <t>Владимир г, Ленина пр-кт, 62</t>
  </si>
  <si>
    <t>Владимир г, Лермонтова ул, 44а</t>
  </si>
  <si>
    <t>Владимир г, Мира ул, 38</t>
  </si>
  <si>
    <t>Владимир г, Ново-Ямская ул, 6</t>
  </si>
  <si>
    <t>Владимир г, Полины Осипенко ул, 16</t>
  </si>
  <si>
    <t>Владимир г, Разина ул, 24</t>
  </si>
  <si>
    <t>Владимир г, Северная ул, 18А</t>
  </si>
  <si>
    <t>Владимир г, Стрелецкий городок, 58</t>
  </si>
  <si>
    <t>Владимир г, Суворова ул, 2а</t>
  </si>
  <si>
    <t>Владимир г, Суздальская ул, 24</t>
  </si>
  <si>
    <t>Владимир г, Суздальская ул, 8А</t>
  </si>
  <si>
    <t>Владимир г, Суздальская ул, 8Б</t>
  </si>
  <si>
    <t>Владимир г, Тракторная ул, 38</t>
  </si>
  <si>
    <t>Владимир г, Труда ул, 1/5</t>
  </si>
  <si>
    <t>Владимир г, Усти-на-Лабе ул, 13/19</t>
  </si>
  <si>
    <t>Владимир г, Фейгина ул, 18/72</t>
  </si>
  <si>
    <t>Гусь-Хрустальный г, Демократическая ул, 5</t>
  </si>
  <si>
    <t>Гусь-Хрустальный г, Панфилово п, 1а</t>
  </si>
  <si>
    <t>Гусь-Хрустальный г, Панфилово п, 36</t>
  </si>
  <si>
    <t>Гусь-Хрустальный г, Гусевский п, Пионерская ул, 18</t>
  </si>
  <si>
    <t>Гусь-Хрустальный г, Гусевский п, Южная ул, 15</t>
  </si>
  <si>
    <t>Гусь-Хрустальный г, Садовая ул, 65</t>
  </si>
  <si>
    <t>Гусь-Хрустальный г, Плеханова ул, 3</t>
  </si>
  <si>
    <t>Ковров г, Грибоедова ул, 13</t>
  </si>
  <si>
    <t>Ковров г, Еловая ул, 86/6</t>
  </si>
  <si>
    <t>Ковров г, Зои Космодемьянской ул, 1/1</t>
  </si>
  <si>
    <t>Ковров г, Зои Космодемьянской ул, 34а</t>
  </si>
  <si>
    <t>Ковров г, Летняя ул, 21</t>
  </si>
  <si>
    <t>Ковров г, Лопатина ул, 48</t>
  </si>
  <si>
    <t>Ковров г, Малеева ул, 4</t>
  </si>
  <si>
    <t>Муром г, Льва Толстого ул, 109</t>
  </si>
  <si>
    <t>Муром г, Мечникова ул, 47</t>
  </si>
  <si>
    <t>Муром г, Московская ул, 37а</t>
  </si>
  <si>
    <t>Муром г, Московская ул, 40а</t>
  </si>
  <si>
    <t>Муромский р-н, Муромский п, Центральная ул, 24</t>
  </si>
  <si>
    <t>Муром г, Московская ул, 75</t>
  </si>
  <si>
    <t>Муром г, Спортивная ул, 14</t>
  </si>
  <si>
    <t>Муром г, Пролетарская ул, 19</t>
  </si>
  <si>
    <t>Муромский р-н, Фабрики им П.Л.Войкова п, 33</t>
  </si>
  <si>
    <t>Александров г, Лермонтова ул, 1 корп. 2</t>
  </si>
  <si>
    <t>Александров г, Лермонтова ул, 4</t>
  </si>
  <si>
    <t>Александров г, Маяковского ул, 48 корп. 1</t>
  </si>
  <si>
    <t>Александров г, Октябрьская ул, 6</t>
  </si>
  <si>
    <t>Александров г, Охотный луг ул, 15</t>
  </si>
  <si>
    <t>Александров г, Охотный луг ул, 21</t>
  </si>
  <si>
    <t>Александров г, Энтузиастов ул, 11 корп. 1</t>
  </si>
  <si>
    <t>Александровский р-н, Балакирево п, Вокзальная ул, 9</t>
  </si>
  <si>
    <t>Александровский р-н, Балакирево п, Юго-Западный кв-л, 15</t>
  </si>
  <si>
    <t>Александровский р-н, Карабаново г, Лермонтова пл, 4</t>
  </si>
  <si>
    <t>Александровский р-н, Карабаново г, Маяковского ул, 14</t>
  </si>
  <si>
    <t>Александровский р-н, Струнино г, Шувалова пер, 5</t>
  </si>
  <si>
    <t>Александровский р-н, Струнино г, Больничный проезд, 12</t>
  </si>
  <si>
    <t>Александровский р-н, Майский п, Первомайская ул, 24</t>
  </si>
  <si>
    <t>Вязники г, Железнодорожная ул, 23</t>
  </si>
  <si>
    <t>Вязники г, Горького ул, 100</t>
  </si>
  <si>
    <t>Вязники г, Спортивная ул, 1а</t>
  </si>
  <si>
    <t>Вязниковский р-н, Приозерный п, Пушкинская ул, 118</t>
  </si>
  <si>
    <t>Вязниковский р-н, Лукново п, Фабричная ул, 11</t>
  </si>
  <si>
    <t>Вязниковский р-н, Буторлино д, Шоссейная ул, 18</t>
  </si>
  <si>
    <t>Вязниковский р-н, Барское Татарово с, Совхозная ул, 12</t>
  </si>
  <si>
    <t>Вязниковский р-н, Октябрьская д, Молодежная ул, 4</t>
  </si>
  <si>
    <t>Гороховец г, Мира ул, 29</t>
  </si>
  <si>
    <t>Гороховец г, Парковая ул, 60а</t>
  </si>
  <si>
    <t>Гороховец г, Кутузова ул, 15</t>
  </si>
  <si>
    <t>Итого по Куприяновское</t>
  </si>
  <si>
    <t>Гороховецкий р-н, Выезд д, Полевая ул, 4</t>
  </si>
  <si>
    <t>Итого по поселок Великодворский</t>
  </si>
  <si>
    <t>Гусь-Хрустальный р-н, Великодворский п, Песочная ул, 18</t>
  </si>
  <si>
    <t>Итого по поселок Красное Эхо</t>
  </si>
  <si>
    <t>Гусь-Хрустальный р-н, Красное Эхо п, Зеленая ул, 14</t>
  </si>
  <si>
    <t>Итого по Второвское</t>
  </si>
  <si>
    <t>Камешковский р-н, Второво с, Железнодорожная ул, 9</t>
  </si>
  <si>
    <t>Итого по Пенкинское</t>
  </si>
  <si>
    <t>Камешковский р-н, Гатиха с, Шоссейная ул, 5</t>
  </si>
  <si>
    <t>Ковровский р-н, Клязьминский Городок с, Клязьминская ПМК ул, 14</t>
  </si>
  <si>
    <t>Ковровский р-н, Клязьминский Городок с, Клязьминская ПМК ул, 21</t>
  </si>
  <si>
    <t>Ковровский р-н, Первомайский п, 8</t>
  </si>
  <si>
    <t>Итого по Кольчугино</t>
  </si>
  <si>
    <t>Кольчугино г, КИМ ул, 4</t>
  </si>
  <si>
    <t>Кольчугино г, Белая Речка мкр, Школьная ул, 13</t>
  </si>
  <si>
    <t>Кольчугино г, Ульяновская ул, 49</t>
  </si>
  <si>
    <t>Кольчугино г, Ульяновская ул, 51</t>
  </si>
  <si>
    <t>Кольчугино г, 4 Линия Ленинского поселка ул, 4</t>
  </si>
  <si>
    <t>Меленки г, Конышева ул, 1Б</t>
  </si>
  <si>
    <t>Меленки г, Академика Королева ул, 1</t>
  </si>
  <si>
    <t>Муромский р-н, Савково д, Советская ул, 15</t>
  </si>
  <si>
    <t>Петушинский р-н, Нагорный п, Владимирская ул, 5</t>
  </si>
  <si>
    <t>Петушинский р-н, Санинского ДОКа п, Клубная ул, 13</t>
  </si>
  <si>
    <t>Петушинский р-н, Покров г, Октябрьская ул, 113б</t>
  </si>
  <si>
    <t>Петушинский р-н, Покров г, Фейгина ул, 1а</t>
  </si>
  <si>
    <t>Петушинский р-н, Костерево г, им Серебренникова ул, 33</t>
  </si>
  <si>
    <t>Петушинский р-н, Костерево г, Ленина ул, 12</t>
  </si>
  <si>
    <t>Петушки г, Московская ул, 18</t>
  </si>
  <si>
    <t>Петушки г, Советская пл, 3</t>
  </si>
  <si>
    <t>Петушки г, Советская пл, 8</t>
  </si>
  <si>
    <t>Петушки г, Советская пл, 6</t>
  </si>
  <si>
    <t>Петушки г, Фабричный проезд, 10</t>
  </si>
  <si>
    <t>Петушинский р-н, Вольгинский п, Старовская ул, 6</t>
  </si>
  <si>
    <t xml:space="preserve">Итого по Петушинское </t>
  </si>
  <si>
    <t>Петушинский р-н, Воспушка д, Ленина ул, 3</t>
  </si>
  <si>
    <t>Итого по Малышевское</t>
  </si>
  <si>
    <t>Селивановский р-н, Малышево с, Ленина ул, 5А</t>
  </si>
  <si>
    <t>Собинский р-н, Ворша с, Молодежная ул, 12</t>
  </si>
  <si>
    <t>Итого по Рождественское</t>
  </si>
  <si>
    <t>Собинский р-н, Фетинино с, Молодежная ул, 2</t>
  </si>
  <si>
    <t>Собинский р-н, Черкутино с, Им В.А.Солоухина ул, 3</t>
  </si>
  <si>
    <t>Собинский р-н, Ставрово п, Механизаторов ул, 5А</t>
  </si>
  <si>
    <t>Собинский р-н, Лакинск г, Лермонтова ул, 33</t>
  </si>
  <si>
    <t>Собинский р-н, Лакинск г, 10 Октября ул, 7</t>
  </si>
  <si>
    <t>Собинка г, Гагарина ул, 13</t>
  </si>
  <si>
    <t>Судогда г, Малый Советский пер, 14</t>
  </si>
  <si>
    <t>Судогодский р-н, Андреево п, Коммунистическая ул, 6/2</t>
  </si>
  <si>
    <t>Судогодский р-н, Головино п, Радужная ул, 10</t>
  </si>
  <si>
    <t>Итого по Мошокское</t>
  </si>
  <si>
    <t>Судогодский р-н, Мошок с, Заводская ул, 24</t>
  </si>
  <si>
    <t>Судогодский р-н, Муромцево п, Комсомольская ул, 5</t>
  </si>
  <si>
    <t>Суздаль г, Всполье б-р, 10</t>
  </si>
  <si>
    <t>Итого по Новоалександровское</t>
  </si>
  <si>
    <t>Суздальский р-н, Цибеево с, Западная ул, 1</t>
  </si>
  <si>
    <t>Итого по Красносельское</t>
  </si>
  <si>
    <t>Юрьев-Польский р-н, Сосновый Бор с, Центральная ул, 4</t>
  </si>
  <si>
    <t>Юрьев-Польский р-н, Энтузиаст с, Центральная ул, 25</t>
  </si>
  <si>
    <t>Юрьев-Польский р-н, Небылое с, Первомайская ул, 89</t>
  </si>
  <si>
    <t>Юрьев-Польский р-н, Шихобалово с, 6</t>
  </si>
  <si>
    <t>Таблица №1</t>
  </si>
  <si>
    <t>к сводному краткосрочному плану реализации
 региональной программы капитального ремонта общего
 имущества в многоквартирных домах на 2023-2025 годы</t>
  </si>
  <si>
    <t>Сведения о многоквартирных домах, включенных в сводный краткосрочный план реализации региональной программы капитального ремонта общего имущества в многоквартирных домах на территории Владимирской области на 2023 - 2025 годы</t>
  </si>
  <si>
    <t>Адрес многоквартирного дома 
(далее - МКД)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</si>
  <si>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</si>
  <si>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</si>
  <si>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</si>
  <si>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</si>
  <si>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</si>
  <si>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</si>
  <si>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         дату утверждения краткосрочного плана</t>
  </si>
  <si>
    <t>Способ формирования фонда         капитального ремонта (РО - счет регионального оператора, СС -           специальный счет)</t>
  </si>
  <si>
    <t>Способ управления МКД (УК-         управляющая организация, ТСЖ - товарищество собственников жилья, ЖК - жилищный кооператив, НУ - непосредственное управление, БУ - без управления)</t>
  </si>
  <si>
    <t>Наименование организации, осуществляющей управление МКД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</si>
  <si>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</si>
  <si>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</si>
  <si>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</si>
  <si>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</si>
  <si>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</si>
  <si>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</si>
  <si>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в том числе жилых           помещений, находящихся в собственности граждан</t>
  </si>
  <si>
    <t>за счет средств бюджета субъекта Российской Федерации</t>
  </si>
  <si>
    <t>за счет средств местного бюджета</t>
  </si>
  <si>
    <t>за счет средств         собственников помещений в МКД</t>
  </si>
  <si>
    <t>чел.</t>
  </si>
  <si>
    <t>руб./кв.м</t>
  </si>
  <si>
    <t>Кирпичные</t>
  </si>
  <si>
    <t>РО</t>
  </si>
  <si>
    <t>УК</t>
  </si>
  <si>
    <t>МКП г.Владимира «ЖКХ»</t>
  </si>
  <si>
    <t>Ж/б панели</t>
  </si>
  <si>
    <t>ООО «МУПЖРЭП»</t>
  </si>
  <si>
    <t>ООО «Жилищник-Центр»</t>
  </si>
  <si>
    <t>ООО «УК ЛЮКС»</t>
  </si>
  <si>
    <t>МУП г.Владимира «ГУК»</t>
  </si>
  <si>
    <t xml:space="preserve"> ООО «ТЭК»</t>
  </si>
  <si>
    <t>ООО «Мой дом»</t>
  </si>
  <si>
    <t>ООО ЖРП Заклязьменский</t>
  </si>
  <si>
    <t>ООО «Жилремстрой»</t>
  </si>
  <si>
    <t>ООО «ЖСС»</t>
  </si>
  <si>
    <t>ООО «Ресурс»</t>
  </si>
  <si>
    <t>ООО «ВУК»</t>
  </si>
  <si>
    <t>ООО «УК ЖРЭП»</t>
  </si>
  <si>
    <t>ООО «УК «Жилтех»</t>
  </si>
  <si>
    <t>ООО «Жилищник»</t>
  </si>
  <si>
    <t>8</t>
  </si>
  <si>
    <t>ООО "Управляющая оргпнизация"</t>
  </si>
  <si>
    <t>4</t>
  </si>
  <si>
    <t>6</t>
  </si>
  <si>
    <t>ООО "Управляющая оргпнизация ремонтно-эксплуатационное управление №1"</t>
  </si>
  <si>
    <t>3</t>
  </si>
  <si>
    <t>НУ</t>
  </si>
  <si>
    <t>1</t>
  </si>
  <si>
    <t>Деревянные</t>
  </si>
  <si>
    <t>2</t>
  </si>
  <si>
    <t>ООО УК "Веста"</t>
  </si>
  <si>
    <t>ООО УК "Сфера"</t>
  </si>
  <si>
    <t>ООО УК "Жилсервис"</t>
  </si>
  <si>
    <t>ООО "Наше ЖКО"</t>
  </si>
  <si>
    <t>ООО "ЖЭЦ-Управление"</t>
  </si>
  <si>
    <t>ООО "КЭЧ"</t>
  </si>
  <si>
    <t>5</t>
  </si>
  <si>
    <t>ТСЖ</t>
  </si>
  <si>
    <t>ТСЖ "Луч"</t>
  </si>
  <si>
    <t>ТСЖ "Союз"</t>
  </si>
  <si>
    <t>ТСЖ "Мир"</t>
  </si>
  <si>
    <t>ООО УМД "Континент"</t>
  </si>
  <si>
    <t>ООО УК "Вика"</t>
  </si>
  <si>
    <t>Шлакоблок</t>
  </si>
  <si>
    <t>ООО УК "Управдом"</t>
  </si>
  <si>
    <t>9</t>
  </si>
  <si>
    <t>ООО УК "ЖКО Роско"</t>
  </si>
  <si>
    <t>ООО "Комсервис +"</t>
  </si>
  <si>
    <t>ТСЖ "Авангард"</t>
  </si>
  <si>
    <t>ООО "Фортуна"</t>
  </si>
  <si>
    <t>ООО "Домоуправ"</t>
  </si>
  <si>
    <t>ООО ДУК "Территория"</t>
  </si>
  <si>
    <t>ООО "РЕМСТРОЙ Южный"</t>
  </si>
  <si>
    <t>ООО "Союз"</t>
  </si>
  <si>
    <t>ООО "Верба"</t>
  </si>
  <si>
    <t>ООО УК "Партнер"</t>
  </si>
  <si>
    <t>МУП "ЖКХ" ЗАТО г. Радужный</t>
  </si>
  <si>
    <t>МУП "ЖКХ" ЗАТО г. Радужный </t>
  </si>
  <si>
    <t>ООО "РСК"</t>
  </si>
  <si>
    <t>ООО "ЖКС "Алдега"</t>
  </si>
  <si>
    <t>ООО «РСК»</t>
  </si>
  <si>
    <t>ООО "ЖКХ "УЮТ"</t>
  </si>
  <si>
    <t>ООО "УК Содружество"</t>
  </si>
  <si>
    <t>Александровский р-н, Балакирево пгт, Вокзальная ул, 14</t>
  </si>
  <si>
    <t>ООО "Балремстрой"</t>
  </si>
  <si>
    <t>Александровский р-н, Балакирево пгт, Заводская ул, 4</t>
  </si>
  <si>
    <t>ООО "Эврика Комфорт"</t>
  </si>
  <si>
    <t>Александровский р-н, Балакирево пгт, Совхозная ул, 5</t>
  </si>
  <si>
    <t>Александровский р-н, Балакирево пгт, Центральный кв-л, 4</t>
  </si>
  <si>
    <t>ООО "РТЭК"</t>
  </si>
  <si>
    <t>ООО "НОВАЯ УПРАВЛЯЮЩАЯ КОМПАНИЯ"</t>
  </si>
  <si>
    <t>ООО "УК СОДРУЖЕСТВО С"</t>
  </si>
  <si>
    <t>ООО "Следнево"</t>
  </si>
  <si>
    <t>ТСЖ "Ефимьево 1"</t>
  </si>
  <si>
    <t>ЖЭК № 3</t>
  </si>
  <si>
    <t>ЖЭК № 4</t>
  </si>
  <si>
    <t>Блочные</t>
  </si>
  <si>
    <t xml:space="preserve">ТСЖ </t>
  </si>
  <si>
    <t>ТСЖ "Степанцевское"</t>
  </si>
  <si>
    <t>ООО "ГУК"</t>
  </si>
  <si>
    <t>ООО "НСК"</t>
  </si>
  <si>
    <t>МУП «ЖКХ Тасинский Бор»</t>
  </si>
  <si>
    <t>ООО "УК"Наш Дом"</t>
  </si>
  <si>
    <t>ООО "Комсервис+"</t>
  </si>
  <si>
    <t xml:space="preserve">УК </t>
  </si>
  <si>
    <t>ООО "Плес+"</t>
  </si>
  <si>
    <t>ООО ООО "Управляющая компания"</t>
  </si>
  <si>
    <t>ООО "УК Покров"</t>
  </si>
  <si>
    <t>ООО "Управляющая компания Костерево"</t>
  </si>
  <si>
    <t>ООО УК "Наш дом"</t>
  </si>
  <si>
    <t>ООО "Эксперт"</t>
  </si>
  <si>
    <t>ООО УК "Селиваново"</t>
  </si>
  <si>
    <t>МУП ЖКХ "УК Собинского района"</t>
  </si>
  <si>
    <t>МУМП ЖКХ ПОС.СТАВРОВО</t>
  </si>
  <si>
    <t>ООО УК "Пономарев С.А."</t>
  </si>
  <si>
    <t>ООО "УК "ДОВЕРИЕ"</t>
  </si>
  <si>
    <t>ООО "УК Жилищник"</t>
  </si>
  <si>
    <t>ООО "Андреевская УК"</t>
  </si>
  <si>
    <t>МКП г. Судогда "Коммунальщик"</t>
  </si>
  <si>
    <t>ООО "Универсал строй"</t>
  </si>
  <si>
    <t>ООО"УПРАВЛЯЮЩАЯ КОМПАНИЯ № 1"</t>
  </si>
  <si>
    <t>ООО "ТЭК"</t>
  </si>
  <si>
    <t>ООО "Оникс"</t>
  </si>
  <si>
    <t>ООО "Жилищник-Центр"</t>
  </si>
  <si>
    <t>ООО ЖРП "Заклязьменский"</t>
  </si>
  <si>
    <t>ООО "Жилремстрой"</t>
  </si>
  <si>
    <t>ООО "УК Люкс"</t>
  </si>
  <si>
    <t>ООО "Жилищник"</t>
  </si>
  <si>
    <t>непосредственное упр.</t>
  </si>
  <si>
    <t>ООО "ЖЭУ"</t>
  </si>
  <si>
    <t>ООО УК "Старый город"</t>
  </si>
  <si>
    <t>ООО УК «Жилтех»</t>
  </si>
  <si>
    <t>ООО "Жилищная компания"</t>
  </si>
  <si>
    <t>ООО Стройград</t>
  </si>
  <si>
    <t xml:space="preserve">ООО «Региональная тепло-эксплуатационная компания» </t>
  </si>
  <si>
    <t>12</t>
  </si>
  <si>
    <t>ТСЖ "ЛУЧ +"</t>
  </si>
  <si>
    <t>Монолитные</t>
  </si>
  <si>
    <t>УК "Эврика Комфорт"</t>
  </si>
  <si>
    <t>ООО "Перспектива"</t>
  </si>
  <si>
    <t>ООО «Перспектива»</t>
  </si>
  <si>
    <t>Александровский р-н, Балакирево пгт, Юго-Западный кв-л, 2</t>
  </si>
  <si>
    <t>Александровский р-н, Балакирево пгт, Совхозная ул, 3</t>
  </si>
  <si>
    <t>ООО "Парус"</t>
  </si>
  <si>
    <t>ТСЖ "Искра"</t>
  </si>
  <si>
    <t>ООО "Жилцентр"</t>
  </si>
  <si>
    <t>ООО "ГСК"</t>
  </si>
  <si>
    <t>ООО "Уют"</t>
  </si>
  <si>
    <t>ООО "Надежда"</t>
  </si>
  <si>
    <t>ООО" Монолит"</t>
  </si>
  <si>
    <t>ОП ООО "КЭЧ"</t>
  </si>
  <si>
    <t>ООО "ЖЭУ № 3"</t>
  </si>
  <si>
    <t>ООО УК "Центрум"</t>
  </si>
  <si>
    <t>МУП РСУ г. Петушки</t>
  </si>
  <si>
    <t>ООО УК "Теплый Дом"</t>
  </si>
  <si>
    <t>ООО "ПЛАЗМА"</t>
  </si>
  <si>
    <t>ООО "ЖИЛСТРОЙ"</t>
  </si>
  <si>
    <t>ООО "Комстройсервис"</t>
  </si>
  <si>
    <t>ООО "НАШ ДОМ"</t>
  </si>
  <si>
    <t>ну  ООО «УК ЖРЭП»</t>
  </si>
  <si>
    <t>ООО «Оникс»</t>
  </si>
  <si>
    <t>МКП «ЖКХ»</t>
  </si>
  <si>
    <t>ООО "ВУК"</t>
  </si>
  <si>
    <t>ООО "УК ЛЮКС"</t>
  </si>
  <si>
    <t>ООО "Квартал"</t>
  </si>
  <si>
    <t>ООО  «УК ЛЮКС»</t>
  </si>
  <si>
    <t>ООО «УК «БЕЛЫЙ ПАРУС»</t>
  </si>
  <si>
    <t>ООО "Мой дом"</t>
  </si>
  <si>
    <t>ООО «УК Лидер»</t>
  </si>
  <si>
    <t>МУП "ГУК"</t>
  </si>
  <si>
    <t>ООО "МКД-СЕРВИС"</t>
  </si>
  <si>
    <t>11</t>
  </si>
  <si>
    <t>ООО"УК"ЖКО РОСКО"</t>
  </si>
  <si>
    <t>ТСН "Центральная, 24"</t>
  </si>
  <si>
    <t>ООО "УК "Содружество"</t>
  </si>
  <si>
    <t>ООО "ЖКС"УЮТ"</t>
  </si>
  <si>
    <t>Александровский р-н, Балакирево пгт, Вокзальная ул, 9</t>
  </si>
  <si>
    <t>Александровский р-н, Балакирево пгт, Юго-Западный кв-л, 15</t>
  </si>
  <si>
    <t>ЖЭК № 2</t>
  </si>
  <si>
    <t>СТН "Мальва"</t>
  </si>
  <si>
    <t>ООО "Альтернатива"</t>
  </si>
  <si>
    <t>ООО УК "Домком"</t>
  </si>
  <si>
    <t>БУ</t>
  </si>
  <si>
    <t>ИП Деркач В.Н.</t>
  </si>
  <si>
    <t>Приложение к Таблице №1</t>
  </si>
  <si>
    <t>Ресурсное обеспечение реализации сводного краткосрочного плана реализации региональной программы капитального ремонта общего имущества в многоквартирных домах на 2023 - 2025 годы</t>
  </si>
  <si>
    <t>Получатель бюджетных средств - Некоммерческая организация "Фонд капитального ремонта многоквартирных домов Владимирской области" (далее - Некоммерческая организация)</t>
  </si>
  <si>
    <t xml:space="preserve">Источники финансирования </t>
  </si>
  <si>
    <t>Объем финансирования в 2023 г., руб.</t>
  </si>
  <si>
    <t xml:space="preserve">Всего </t>
  </si>
  <si>
    <t xml:space="preserve">в том числе: </t>
  </si>
  <si>
    <t>Областной бюджет</t>
  </si>
  <si>
    <t>Местные бюджеты</t>
  </si>
  <si>
    <t>Средства собственников</t>
  </si>
  <si>
    <t xml:space="preserve">Получатель бюджетных средств - Некоммерческая организация </t>
  </si>
  <si>
    <t>Объем финансирования в 2024 г., руб.</t>
  </si>
  <si>
    <t>в том числе: Фонд содействия реформированию жилищно-коммунального хозяйства</t>
  </si>
  <si>
    <t>Объем финансирования в 2025 г., руб.</t>
  </si>
  <si>
    <t xml:space="preserve">Получатель бюджетных средств - Некоммерческая организация, товарищество собственников жилья, жилищный, жилищно-строительный кооператив, управляющая организация
 (в рамках постановления администрации области от 05.10.2018 №742, в рамках постановления Губернатора области от 13.02.2014 № 111) </t>
  </si>
  <si>
    <t xml:space="preserve">Таблица №2 </t>
  </si>
  <si>
    <t xml:space="preserve">к сводному краткосрочному плану реализации
 региональной программы капитального ремонта общего
 имущества в многоквартирных домах на 2023-2025 годы </t>
  </si>
  <si>
    <t xml:space="preserve">Прогноз реализации сводного краткосрочного плана реализации региональной программы капитального ремонта общего имущества в многоквартирных домах на 2023 - 2025 годы </t>
  </si>
  <si>
    <t>Наименование МО</t>
  </si>
  <si>
    <t>Общая
площадь
МКД, всего</t>
  </si>
  <si>
    <t>Количество жителей,
зарегистрированных в МКД на дату утверждения
программы</t>
  </si>
  <si>
    <t>Количество МКД</t>
  </si>
  <si>
    <t>Стоимость капитального ремонта, всего</t>
  </si>
  <si>
    <t>кв.м.</t>
  </si>
  <si>
    <t>город Владимир</t>
  </si>
  <si>
    <t>город Гусь-Хрустальный</t>
  </si>
  <si>
    <t>город Ковров</t>
  </si>
  <si>
    <t>округ Муром</t>
  </si>
  <si>
    <t>ЗАТО город Радужный</t>
  </si>
  <si>
    <t>город Александров</t>
  </si>
  <si>
    <t>поселок Балакирево</t>
  </si>
  <si>
    <t>город Карабаново</t>
  </si>
  <si>
    <t>город Струнино</t>
  </si>
  <si>
    <t>Следневское</t>
  </si>
  <si>
    <t>город Вязники</t>
  </si>
  <si>
    <t>Сарыевское</t>
  </si>
  <si>
    <t>Октябрьское</t>
  </si>
  <si>
    <t>Степанцевское</t>
  </si>
  <si>
    <t>Паустовское</t>
  </si>
  <si>
    <t>поселок Никологоры</t>
  </si>
  <si>
    <t>город Гороховец</t>
  </si>
  <si>
    <t>Денисовское</t>
  </si>
  <si>
    <t>поселок Уршельский</t>
  </si>
  <si>
    <t>Григорьевское</t>
  </si>
  <si>
    <t>поселок Анопино</t>
  </si>
  <si>
    <t>город Камешково</t>
  </si>
  <si>
    <t>город Киржач</t>
  </si>
  <si>
    <t>Кипревское</t>
  </si>
  <si>
    <t>Першинское</t>
  </si>
  <si>
    <t>Клязьминское</t>
  </si>
  <si>
    <t>поселок Мелехово</t>
  </si>
  <si>
    <t>Малыгинское</t>
  </si>
  <si>
    <t>город Кольчугино</t>
  </si>
  <si>
    <t>Бавленское</t>
  </si>
  <si>
    <t>Раздольевское</t>
  </si>
  <si>
    <t>Денятинское</t>
  </si>
  <si>
    <t>город Меленки</t>
  </si>
  <si>
    <t>Нагорное</t>
  </si>
  <si>
    <t>город Покров</t>
  </si>
  <si>
    <t>город Костерево</t>
  </si>
  <si>
    <t>город Петушки</t>
  </si>
  <si>
    <t>Петушинское</t>
  </si>
  <si>
    <t>Пекшинское</t>
  </si>
  <si>
    <t>поселок Вольгинский</t>
  </si>
  <si>
    <t>Новлянское</t>
  </si>
  <si>
    <t>Куриловское</t>
  </si>
  <si>
    <t>Черкутинское</t>
  </si>
  <si>
    <t>поселок Ставрово</t>
  </si>
  <si>
    <t>город Лакинск</t>
  </si>
  <si>
    <t>город Собинка</t>
  </si>
  <si>
    <t>город Судогда</t>
  </si>
  <si>
    <t>Андреевское</t>
  </si>
  <si>
    <t>Муромцевское</t>
  </si>
  <si>
    <t>город Суздаль</t>
  </si>
  <si>
    <t>Боголюбовское</t>
  </si>
  <si>
    <t>Павловское</t>
  </si>
  <si>
    <t>Селецкое</t>
  </si>
  <si>
    <t>город Юрьев-Польский</t>
  </si>
  <si>
    <t>поселок Мстера</t>
  </si>
  <si>
    <t>город Курлово</t>
  </si>
  <si>
    <t>поселок Иванищи</t>
  </si>
  <si>
    <t>Брызгаловское</t>
  </si>
  <si>
    <t>Филипповское</t>
  </si>
  <si>
    <t>Новосельское</t>
  </si>
  <si>
    <t>Ляховское</t>
  </si>
  <si>
    <t>Ковардицкое</t>
  </si>
  <si>
    <t>Воршинское</t>
  </si>
  <si>
    <t>Колокшанское</t>
  </si>
  <si>
    <t>Толпуховское</t>
  </si>
  <si>
    <t>Головинское</t>
  </si>
  <si>
    <t>Небыловское</t>
  </si>
  <si>
    <t>Куприяновское</t>
  </si>
  <si>
    <t>поселок Великодворский</t>
  </si>
  <si>
    <t>поселок Красное Эхо</t>
  </si>
  <si>
    <t>Второвское</t>
  </si>
  <si>
    <t>Пенкинское</t>
  </si>
  <si>
    <t>Кольчугино</t>
  </si>
  <si>
    <t xml:space="preserve">Петушинское </t>
  </si>
  <si>
    <t>Малышевское</t>
  </si>
  <si>
    <t>Рождественское</t>
  </si>
  <si>
    <t>Мошокское</t>
  </si>
  <si>
    <t>Новоалександровское</t>
  </si>
  <si>
    <t>Красносельское</t>
  </si>
  <si>
    <t>Киржач г, Красный Октябрь мкр, Пушкина ул, 5</t>
  </si>
  <si>
    <t>Киржач г, Красный Октябрь мкр, Фурманова ул, 4</t>
  </si>
  <si>
    <t>2йф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</si>
</sst>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4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8"/>
      <color theme="1"/>
      <name val="Calibri"/>
      <family val="2"/>
      <scheme val="minor"/>
    </font>
    <font>
      <b/>
      <sz val="4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</font>
    <font>
      <b/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5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/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4" fontId="11" fillId="0" borderId="1" xfId="0" applyNumberFormat="1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4" fontId="12" fillId="0" borderId="1" xfId="1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9" fillId="0" borderId="6" xfId="0" applyFont="1" applyBorder="1"/>
    <xf numFmtId="0" fontId="3" fillId="0" borderId="7" xfId="0" applyFont="1" applyBorder="1"/>
    <xf numFmtId="4" fontId="10" fillId="0" borderId="1" xfId="0" applyNumberFormat="1" applyFont="1" applyBorder="1" applyAlignment="1">
      <alignment horizontal="right" wrapText="1"/>
    </xf>
    <xf numFmtId="0" fontId="7" fillId="0" borderId="1" xfId="0" applyFont="1" applyBorder="1"/>
    <xf numFmtId="0" fontId="10" fillId="0" borderId="0" xfId="0" applyFont="1"/>
    <xf numFmtId="0" fontId="10" fillId="0" borderId="1" xfId="0" applyFont="1" applyBorder="1" applyAlignment="1">
      <alignment vertical="top"/>
    </xf>
    <xf numFmtId="0" fontId="15" fillId="0" borderId="1" xfId="0" applyFont="1" applyBorder="1" applyAlignment="1">
      <alignment vertical="center" wrapText="1"/>
    </xf>
    <xf numFmtId="0" fontId="16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4" fontId="0" fillId="0" borderId="0" xfId="0" applyNumberFormat="1"/>
    <xf numFmtId="0" fontId="4" fillId="0" borderId="1" xfId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0" fillId="0" borderId="6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7" fillId="0" borderId="0" xfId="2" applyFont="1" applyAlignment="1">
      <alignment wrapText="1"/>
    </xf>
    <xf numFmtId="0" fontId="7" fillId="0" borderId="0" xfId="2" applyFont="1" applyAlignment="1">
      <alignment horizontal="right"/>
    </xf>
    <xf numFmtId="0" fontId="7" fillId="0" borderId="1" xfId="2" applyFont="1" applyBorder="1" applyAlignment="1">
      <alignment horizontal="center" vertical="center" wrapText="1"/>
    </xf>
    <xf numFmtId="4" fontId="7" fillId="0" borderId="1" xfId="0" applyNumberFormat="1" applyFont="1" applyBorder="1"/>
    <xf numFmtId="0" fontId="7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7" fillId="0" borderId="1" xfId="0" applyFont="1" applyBorder="1"/>
    <xf numFmtId="4" fontId="22" fillId="0" borderId="1" xfId="1" applyNumberFormat="1" applyFont="1" applyBorder="1" applyAlignment="1">
      <alignment horizontal="center" vertical="center"/>
    </xf>
    <xf numFmtId="3" fontId="22" fillId="0" borderId="1" xfId="1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4" fontId="28" fillId="0" borderId="1" xfId="1" applyNumberFormat="1" applyFont="1" applyBorder="1" applyAlignment="1">
      <alignment horizontal="right" vertical="center"/>
    </xf>
    <xf numFmtId="3" fontId="28" fillId="0" borderId="1" xfId="1" applyNumberFormat="1" applyFont="1" applyBorder="1" applyAlignment="1">
      <alignment horizontal="right" vertical="center"/>
    </xf>
    <xf numFmtId="0" fontId="29" fillId="0" borderId="6" xfId="0" applyFont="1" applyBorder="1" applyAlignment="1">
      <alignment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vertical="center"/>
    </xf>
    <xf numFmtId="3" fontId="28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4" fontId="28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2" fontId="7" fillId="0" borderId="1" xfId="0" applyNumberFormat="1" applyFont="1" applyBorder="1" applyAlignment="1">
      <alignment horizontal="center" vertical="center" textRotation="90" wrapText="1"/>
    </xf>
    <xf numFmtId="4" fontId="7" fillId="0" borderId="1" xfId="0" applyNumberFormat="1" applyFont="1" applyBorder="1" applyAlignment="1">
      <alignment horizontal="center" vertical="center" textRotation="90" wrapText="1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4" fontId="4" fillId="0" borderId="2" xfId="1" applyNumberFormat="1" applyFont="1" applyBorder="1" applyAlignment="1">
      <alignment horizontal="center" vertical="center" textRotation="90" wrapText="1"/>
    </xf>
    <xf numFmtId="4" fontId="4" fillId="0" borderId="4" xfId="1" applyNumberFormat="1" applyFont="1" applyBorder="1" applyAlignment="1">
      <alignment horizontal="center" vertical="center" textRotation="90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textRotation="90" wrapText="1"/>
    </xf>
    <xf numFmtId="0" fontId="4" fillId="0" borderId="3" xfId="1" applyFont="1" applyBorder="1" applyAlignment="1">
      <alignment horizontal="center" textRotation="90" wrapText="1"/>
    </xf>
    <xf numFmtId="0" fontId="4" fillId="0" borderId="4" xfId="1" applyFont="1" applyBorder="1" applyAlignment="1">
      <alignment horizontal="center" textRotation="90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center" vertical="center" wrapText="1"/>
    </xf>
    <xf numFmtId="4" fontId="4" fillId="0" borderId="8" xfId="1" applyNumberFormat="1" applyFont="1" applyBorder="1" applyAlignment="1">
      <alignment horizontal="center" vertical="center" wrapText="1"/>
    </xf>
    <xf numFmtId="4" fontId="4" fillId="0" borderId="7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textRotation="90" wrapText="1"/>
    </xf>
    <xf numFmtId="0" fontId="7" fillId="0" borderId="6" xfId="2" applyFont="1" applyBorder="1" applyAlignment="1">
      <alignment wrapText="1"/>
    </xf>
    <xf numFmtId="0" fontId="7" fillId="0" borderId="7" xfId="2" applyFont="1" applyBorder="1" applyAlignment="1">
      <alignment wrapText="1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top" wrapText="1"/>
    </xf>
    <xf numFmtId="0" fontId="25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93FDBC00-CF04-42C2-B9A3-D17F1CB3AC79}"/>
    <cellStyle name="Обычный 4 2 2 2" xfId="2" xr:uid="{202CAD3C-6404-4E10-B0FA-99CC60DF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69BC-74CE-4865-9E06-65B7B58947AF}">
  <dimension ref="A1:AG677"/>
  <sheetViews>
    <sheetView topLeftCell="A8" zoomScale="50" zoomScaleNormal="50" workbookViewId="0">
      <selection activeCell="B290" sqref="B22:B290"/>
    </sheetView>
  </sheetViews>
  <sheetFormatPr defaultRowHeight="15" x14ac:dyDescent="0.25"/>
  <cols>
    <col min="1" max="1" width="11.7109375" customWidth="1"/>
    <col min="2" max="2" width="77.140625" customWidth="1"/>
    <col min="3" max="5" width="31.42578125" customWidth="1"/>
    <col min="6" max="10" width="18" customWidth="1"/>
    <col min="11" max="11" width="24.5703125" customWidth="1"/>
    <col min="12" max="12" width="18" customWidth="1"/>
    <col min="13" max="13" width="23.7109375" customWidth="1"/>
    <col min="14" max="16" width="18" customWidth="1"/>
    <col min="17" max="17" width="23.140625" customWidth="1"/>
    <col min="18" max="33" width="18" customWidth="1"/>
  </cols>
  <sheetData>
    <row r="1" spans="1:33" ht="35.25" x14ac:dyDescent="0.5">
      <c r="A1" s="1"/>
      <c r="B1" s="2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6"/>
      <c r="AC1" s="119" t="s">
        <v>0</v>
      </c>
      <c r="AD1" s="119"/>
      <c r="AE1" s="119"/>
      <c r="AF1" s="119"/>
      <c r="AG1" s="119"/>
    </row>
    <row r="2" spans="1:33" ht="35.25" x14ac:dyDescent="0.45">
      <c r="A2" s="1"/>
      <c r="B2" s="2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5"/>
      <c r="V2" s="5"/>
      <c r="W2" s="5"/>
      <c r="X2" s="5"/>
      <c r="Y2" s="120" t="s">
        <v>1</v>
      </c>
      <c r="Z2" s="120"/>
      <c r="AA2" s="120"/>
      <c r="AB2" s="120"/>
      <c r="AC2" s="120"/>
      <c r="AD2" s="120"/>
      <c r="AE2" s="120"/>
      <c r="AF2" s="120"/>
      <c r="AG2" s="120"/>
    </row>
    <row r="3" spans="1:33" ht="91.5" x14ac:dyDescent="1.25">
      <c r="A3" s="7"/>
      <c r="B3" s="8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121" t="s">
        <v>2</v>
      </c>
      <c r="AC3" s="121"/>
      <c r="AD3" s="121"/>
      <c r="AE3" s="121"/>
      <c r="AF3" s="121"/>
      <c r="AG3" s="121"/>
    </row>
    <row r="4" spans="1:33" ht="34.5" x14ac:dyDescent="0.45">
      <c r="A4" s="122" t="s">
        <v>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</row>
    <row r="5" spans="1:33" ht="34.5" x14ac:dyDescent="0.25">
      <c r="A5" s="118" t="s">
        <v>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</row>
    <row r="6" spans="1:33" ht="34.5" x14ac:dyDescent="0.25">
      <c r="A6" s="118" t="s">
        <v>5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</row>
    <row r="7" spans="1:33" x14ac:dyDescent="0.25">
      <c r="A7" s="113" t="s">
        <v>6</v>
      </c>
      <c r="B7" s="114" t="s">
        <v>7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33" x14ac:dyDescent="0.25">
      <c r="A8" s="113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</row>
    <row r="9" spans="1:33" ht="35.25" x14ac:dyDescent="0.25">
      <c r="A9" s="11" t="s">
        <v>8</v>
      </c>
      <c r="B9" s="114" t="s">
        <v>9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</row>
    <row r="10" spans="1:33" ht="35.25" x14ac:dyDescent="0.5">
      <c r="A10" s="12"/>
      <c r="B10" s="13"/>
      <c r="C10" s="14"/>
      <c r="D10" s="14"/>
      <c r="E10" s="14"/>
      <c r="F10" s="14"/>
      <c r="G10" s="1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2"/>
      <c r="Z10" s="12"/>
      <c r="AA10" s="12"/>
      <c r="AB10" s="5"/>
      <c r="AC10" s="5"/>
      <c r="AD10" s="5"/>
      <c r="AE10" s="5"/>
      <c r="AF10" s="5"/>
      <c r="AG10" s="5"/>
    </row>
    <row r="11" spans="1:33" ht="18.75" x14ac:dyDescent="0.25">
      <c r="A11" s="109" t="s">
        <v>10</v>
      </c>
      <c r="B11" s="109" t="s">
        <v>11</v>
      </c>
      <c r="C11" s="116" t="s">
        <v>12</v>
      </c>
      <c r="D11" s="109" t="s">
        <v>13</v>
      </c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17" t="s">
        <v>14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0" t="s">
        <v>15</v>
      </c>
      <c r="AF11" s="110" t="s">
        <v>16</v>
      </c>
      <c r="AG11" s="110" t="s">
        <v>17</v>
      </c>
    </row>
    <row r="12" spans="1:33" ht="18.75" x14ac:dyDescent="0.25">
      <c r="A12" s="109"/>
      <c r="B12" s="109"/>
      <c r="C12" s="116"/>
      <c r="D12" s="109" t="s">
        <v>18</v>
      </c>
      <c r="E12" s="109"/>
      <c r="F12" s="109"/>
      <c r="G12" s="109"/>
      <c r="H12" s="109"/>
      <c r="I12" s="109"/>
      <c r="J12" s="109" t="s">
        <v>19</v>
      </c>
      <c r="K12" s="109"/>
      <c r="L12" s="109" t="s">
        <v>20</v>
      </c>
      <c r="M12" s="109"/>
      <c r="N12" s="109" t="s">
        <v>21</v>
      </c>
      <c r="O12" s="109"/>
      <c r="P12" s="109" t="s">
        <v>22</v>
      </c>
      <c r="Q12" s="109"/>
      <c r="R12" s="109" t="s">
        <v>23</v>
      </c>
      <c r="S12" s="109"/>
      <c r="T12" s="111" t="s">
        <v>24</v>
      </c>
      <c r="U12" s="111" t="s">
        <v>25</v>
      </c>
      <c r="V12" s="111" t="s">
        <v>26</v>
      </c>
      <c r="W12" s="111" t="s">
        <v>27</v>
      </c>
      <c r="X12" s="111" t="s">
        <v>28</v>
      </c>
      <c r="Y12" s="111" t="s">
        <v>29</v>
      </c>
      <c r="Z12" s="111" t="s">
        <v>30</v>
      </c>
      <c r="AA12" s="111" t="s">
        <v>31</v>
      </c>
      <c r="AB12" s="111" t="s">
        <v>32</v>
      </c>
      <c r="AC12" s="112" t="s">
        <v>33</v>
      </c>
      <c r="AD12" s="111" t="s">
        <v>34</v>
      </c>
      <c r="AE12" s="110"/>
      <c r="AF12" s="110"/>
      <c r="AG12" s="110"/>
    </row>
    <row r="13" spans="1:33" x14ac:dyDescent="0.25">
      <c r="A13" s="109"/>
      <c r="B13" s="109"/>
      <c r="C13" s="116"/>
      <c r="D13" s="110" t="s">
        <v>35</v>
      </c>
      <c r="E13" s="110" t="s">
        <v>36</v>
      </c>
      <c r="F13" s="110" t="s">
        <v>37</v>
      </c>
      <c r="G13" s="110" t="s">
        <v>38</v>
      </c>
      <c r="H13" s="110" t="s">
        <v>39</v>
      </c>
      <c r="I13" s="110" t="s">
        <v>40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11"/>
      <c r="U13" s="111"/>
      <c r="V13" s="111"/>
      <c r="W13" s="111"/>
      <c r="X13" s="111"/>
      <c r="Y13" s="111"/>
      <c r="Z13" s="111"/>
      <c r="AA13" s="111"/>
      <c r="AB13" s="111"/>
      <c r="AC13" s="112"/>
      <c r="AD13" s="111"/>
      <c r="AE13" s="110"/>
      <c r="AF13" s="110"/>
      <c r="AG13" s="110"/>
    </row>
    <row r="14" spans="1:33" x14ac:dyDescent="0.25">
      <c r="A14" s="109"/>
      <c r="B14" s="109"/>
      <c r="C14" s="116"/>
      <c r="D14" s="110"/>
      <c r="E14" s="110"/>
      <c r="F14" s="110"/>
      <c r="G14" s="110"/>
      <c r="H14" s="110"/>
      <c r="I14" s="110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11"/>
      <c r="U14" s="111"/>
      <c r="V14" s="111"/>
      <c r="W14" s="111"/>
      <c r="X14" s="111"/>
      <c r="Y14" s="111"/>
      <c r="Z14" s="111"/>
      <c r="AA14" s="111"/>
      <c r="AB14" s="111"/>
      <c r="AC14" s="112"/>
      <c r="AD14" s="111"/>
      <c r="AE14" s="110"/>
      <c r="AF14" s="110"/>
      <c r="AG14" s="110"/>
    </row>
    <row r="15" spans="1:33" x14ac:dyDescent="0.25">
      <c r="A15" s="109"/>
      <c r="B15" s="109"/>
      <c r="C15" s="116"/>
      <c r="D15" s="110"/>
      <c r="E15" s="110"/>
      <c r="F15" s="110"/>
      <c r="G15" s="110"/>
      <c r="H15" s="110"/>
      <c r="I15" s="110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11"/>
      <c r="U15" s="111"/>
      <c r="V15" s="111"/>
      <c r="W15" s="111"/>
      <c r="X15" s="111"/>
      <c r="Y15" s="111"/>
      <c r="Z15" s="111"/>
      <c r="AA15" s="111"/>
      <c r="AB15" s="111"/>
      <c r="AC15" s="112"/>
      <c r="AD15" s="111"/>
      <c r="AE15" s="110"/>
      <c r="AF15" s="110"/>
      <c r="AG15" s="110"/>
    </row>
    <row r="16" spans="1:33" ht="255" customHeight="1" x14ac:dyDescent="0.25">
      <c r="A16" s="109"/>
      <c r="B16" s="109"/>
      <c r="C16" s="116"/>
      <c r="D16" s="110"/>
      <c r="E16" s="110"/>
      <c r="F16" s="110"/>
      <c r="G16" s="110"/>
      <c r="H16" s="110"/>
      <c r="I16" s="110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11"/>
      <c r="U16" s="111"/>
      <c r="V16" s="111"/>
      <c r="W16" s="111"/>
      <c r="X16" s="111"/>
      <c r="Y16" s="111"/>
      <c r="Z16" s="111"/>
      <c r="AA16" s="111"/>
      <c r="AB16" s="111"/>
      <c r="AC16" s="112"/>
      <c r="AD16" s="111"/>
      <c r="AE16" s="110"/>
      <c r="AF16" s="110"/>
      <c r="AG16" s="110"/>
    </row>
    <row r="17" spans="1:33" ht="18.75" x14ac:dyDescent="0.25">
      <c r="A17" s="115"/>
      <c r="B17" s="115"/>
      <c r="C17" s="16" t="s">
        <v>41</v>
      </c>
      <c r="D17" s="16" t="s">
        <v>41</v>
      </c>
      <c r="E17" s="16" t="s">
        <v>41</v>
      </c>
      <c r="F17" s="16" t="s">
        <v>41</v>
      </c>
      <c r="G17" s="16" t="s">
        <v>41</v>
      </c>
      <c r="H17" s="16" t="s">
        <v>41</v>
      </c>
      <c r="I17" s="16" t="s">
        <v>41</v>
      </c>
      <c r="J17" s="17" t="s">
        <v>42</v>
      </c>
      <c r="K17" s="17" t="s">
        <v>41</v>
      </c>
      <c r="L17" s="17" t="s">
        <v>43</v>
      </c>
      <c r="M17" s="17" t="s">
        <v>41</v>
      </c>
      <c r="N17" s="17" t="s">
        <v>43</v>
      </c>
      <c r="O17" s="17" t="s">
        <v>41</v>
      </c>
      <c r="P17" s="17" t="s">
        <v>43</v>
      </c>
      <c r="Q17" s="17" t="s">
        <v>41</v>
      </c>
      <c r="R17" s="17" t="s">
        <v>44</v>
      </c>
      <c r="S17" s="17" t="s">
        <v>41</v>
      </c>
      <c r="T17" s="17" t="s">
        <v>41</v>
      </c>
      <c r="U17" s="18" t="s">
        <v>41</v>
      </c>
      <c r="V17" s="17" t="s">
        <v>41</v>
      </c>
      <c r="W17" s="17" t="s">
        <v>41</v>
      </c>
      <c r="X17" s="16" t="s">
        <v>41</v>
      </c>
      <c r="Y17" s="17" t="s">
        <v>41</v>
      </c>
      <c r="Z17" s="17" t="s">
        <v>41</v>
      </c>
      <c r="AA17" s="17" t="s">
        <v>41</v>
      </c>
      <c r="AB17" s="17" t="s">
        <v>41</v>
      </c>
      <c r="AC17" s="16" t="s">
        <v>41</v>
      </c>
      <c r="AD17" s="17" t="s">
        <v>41</v>
      </c>
      <c r="AE17" s="110"/>
      <c r="AF17" s="110"/>
      <c r="AG17" s="110"/>
    </row>
    <row r="18" spans="1:33" ht="18.75" x14ac:dyDescent="0.25">
      <c r="A18" s="17">
        <v>1</v>
      </c>
      <c r="B18" s="17">
        <v>2</v>
      </c>
      <c r="C18" s="17">
        <v>3</v>
      </c>
      <c r="D18" s="17">
        <v>4</v>
      </c>
      <c r="E18" s="17">
        <v>5</v>
      </c>
      <c r="F18" s="17">
        <v>6</v>
      </c>
      <c r="G18" s="17">
        <v>7</v>
      </c>
      <c r="H18" s="17">
        <v>8</v>
      </c>
      <c r="I18" s="17">
        <v>9</v>
      </c>
      <c r="J18" s="17">
        <v>10</v>
      </c>
      <c r="K18" s="17">
        <v>11</v>
      </c>
      <c r="L18" s="17">
        <v>12</v>
      </c>
      <c r="M18" s="17">
        <v>13</v>
      </c>
      <c r="N18" s="17">
        <v>14</v>
      </c>
      <c r="O18" s="17">
        <v>15</v>
      </c>
      <c r="P18" s="17">
        <v>16</v>
      </c>
      <c r="Q18" s="17">
        <v>17</v>
      </c>
      <c r="R18" s="17">
        <v>18</v>
      </c>
      <c r="S18" s="17">
        <v>19</v>
      </c>
      <c r="T18" s="17">
        <v>20</v>
      </c>
      <c r="U18" s="17">
        <v>21</v>
      </c>
      <c r="V18" s="17">
        <v>22</v>
      </c>
      <c r="W18" s="17">
        <v>23</v>
      </c>
      <c r="X18" s="17">
        <v>24</v>
      </c>
      <c r="Y18" s="17">
        <v>25</v>
      </c>
      <c r="Z18" s="17">
        <v>26</v>
      </c>
      <c r="AA18" s="17">
        <v>27</v>
      </c>
      <c r="AB18" s="17">
        <v>28</v>
      </c>
      <c r="AC18" s="17">
        <v>29</v>
      </c>
      <c r="AD18" s="17">
        <v>30</v>
      </c>
      <c r="AE18" s="17">
        <v>31</v>
      </c>
      <c r="AF18" s="17">
        <v>32</v>
      </c>
      <c r="AG18" s="17">
        <v>33</v>
      </c>
    </row>
    <row r="19" spans="1:33" ht="18.75" x14ac:dyDescent="0.3">
      <c r="A19" s="19" t="s">
        <v>45</v>
      </c>
      <c r="B19" s="17"/>
      <c r="C19" s="20">
        <v>3155424021.1799994</v>
      </c>
      <c r="D19" s="20">
        <v>1707924.81</v>
      </c>
      <c r="E19" s="20">
        <v>500000</v>
      </c>
      <c r="F19" s="20">
        <v>20423294.09</v>
      </c>
      <c r="G19" s="20">
        <v>875693.13000000012</v>
      </c>
      <c r="H19" s="20">
        <v>1813111.55</v>
      </c>
      <c r="I19" s="20">
        <v>0</v>
      </c>
      <c r="J19" s="21">
        <v>141</v>
      </c>
      <c r="K19" s="20">
        <v>335541854.36000007</v>
      </c>
      <c r="L19" s="20">
        <v>300816.09000000003</v>
      </c>
      <c r="M19" s="20">
        <v>2414322029.1599998</v>
      </c>
      <c r="N19" s="20">
        <v>230</v>
      </c>
      <c r="O19" s="20">
        <v>686511.36</v>
      </c>
      <c r="P19" s="20">
        <v>28282.78</v>
      </c>
      <c r="Q19" s="20">
        <v>159944244.45999998</v>
      </c>
      <c r="R19" s="20">
        <v>243.82999999999998</v>
      </c>
      <c r="S19" s="20">
        <v>14079882.140000001</v>
      </c>
      <c r="T19" s="20">
        <v>48769925.180000007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1500000</v>
      </c>
      <c r="AA19" s="20">
        <v>0</v>
      </c>
      <c r="AB19" s="20">
        <v>64219550.93999999</v>
      </c>
      <c r="AC19" s="20">
        <v>90800000</v>
      </c>
      <c r="AD19" s="20">
        <v>240000</v>
      </c>
      <c r="AE19" s="22" t="s">
        <v>46</v>
      </c>
      <c r="AF19" s="22" t="s">
        <v>46</v>
      </c>
      <c r="AG19" s="22" t="s">
        <v>46</v>
      </c>
    </row>
    <row r="20" spans="1:33" ht="18.75" x14ac:dyDescent="0.3">
      <c r="A20" s="19" t="s">
        <v>47</v>
      </c>
      <c r="B20" s="17"/>
      <c r="C20" s="20">
        <v>1386193476.6300001</v>
      </c>
      <c r="D20" s="20">
        <v>562966.68000000005</v>
      </c>
      <c r="E20" s="20">
        <v>500000</v>
      </c>
      <c r="F20" s="20">
        <v>10564824.02</v>
      </c>
      <c r="G20" s="20">
        <v>313613.14</v>
      </c>
      <c r="H20" s="20">
        <v>1112595.81</v>
      </c>
      <c r="I20" s="20">
        <v>0</v>
      </c>
      <c r="J20" s="21">
        <v>122</v>
      </c>
      <c r="K20" s="20">
        <v>292116320.78000003</v>
      </c>
      <c r="L20" s="20">
        <v>114183.69000000002</v>
      </c>
      <c r="M20" s="20">
        <v>915271501.62000024</v>
      </c>
      <c r="N20" s="20">
        <v>230</v>
      </c>
      <c r="O20" s="20">
        <v>686511.36</v>
      </c>
      <c r="P20" s="20">
        <v>9909.75</v>
      </c>
      <c r="Q20" s="20">
        <v>65070444.930000007</v>
      </c>
      <c r="R20" s="20">
        <v>71</v>
      </c>
      <c r="S20" s="20">
        <v>5180031.74</v>
      </c>
      <c r="T20" s="20">
        <v>26333444.280000001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1500000</v>
      </c>
      <c r="AA20" s="20">
        <v>0</v>
      </c>
      <c r="AB20" s="20">
        <v>28231222.269999996</v>
      </c>
      <c r="AC20" s="20">
        <v>38630000</v>
      </c>
      <c r="AD20" s="20">
        <v>120000</v>
      </c>
      <c r="AE20" s="22" t="s">
        <v>46</v>
      </c>
      <c r="AF20" s="22" t="s">
        <v>46</v>
      </c>
      <c r="AG20" s="22" t="s">
        <v>46</v>
      </c>
    </row>
    <row r="21" spans="1:33" ht="18.75" x14ac:dyDescent="0.3">
      <c r="A21" s="23" t="s">
        <v>48</v>
      </c>
      <c r="B21" s="24"/>
      <c r="C21" s="20">
        <v>250235389.66</v>
      </c>
      <c r="D21" s="20">
        <v>0</v>
      </c>
      <c r="E21" s="20">
        <v>500000</v>
      </c>
      <c r="F21" s="20">
        <v>0</v>
      </c>
      <c r="G21" s="20">
        <v>0</v>
      </c>
      <c r="H21" s="20">
        <v>0</v>
      </c>
      <c r="I21" s="20">
        <v>0</v>
      </c>
      <c r="J21" s="21">
        <v>8</v>
      </c>
      <c r="K21" s="20">
        <v>19173580.390000001</v>
      </c>
      <c r="L21" s="20">
        <v>26470.980000000003</v>
      </c>
      <c r="M21" s="20">
        <v>200841854.75999996</v>
      </c>
      <c r="N21" s="20">
        <v>0</v>
      </c>
      <c r="O21" s="20">
        <v>0</v>
      </c>
      <c r="P21" s="20">
        <v>2470</v>
      </c>
      <c r="Q21" s="20">
        <v>15692994.130000001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1500000</v>
      </c>
      <c r="AA21" s="20">
        <v>0</v>
      </c>
      <c r="AB21" s="20">
        <v>5086960.38</v>
      </c>
      <c r="AC21" s="20">
        <v>7440000</v>
      </c>
      <c r="AD21" s="20">
        <v>0</v>
      </c>
      <c r="AE21" s="22" t="s">
        <v>46</v>
      </c>
      <c r="AF21" s="22" t="s">
        <v>46</v>
      </c>
      <c r="AG21" s="22" t="s">
        <v>46</v>
      </c>
    </row>
    <row r="22" spans="1:33" ht="18.75" x14ac:dyDescent="0.25">
      <c r="A22" s="25">
        <v>1</v>
      </c>
      <c r="B22" s="26" t="s">
        <v>49</v>
      </c>
      <c r="C22" s="28">
        <v>5498715.1900000004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7">
        <v>0</v>
      </c>
      <c r="K22" s="28">
        <v>0</v>
      </c>
      <c r="L22" s="28">
        <v>671</v>
      </c>
      <c r="M22" s="28">
        <v>5187698.4400000004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111016.75</v>
      </c>
      <c r="AC22" s="28">
        <v>200000</v>
      </c>
      <c r="AD22" s="28">
        <v>0</v>
      </c>
      <c r="AE22" s="17">
        <v>2023</v>
      </c>
      <c r="AF22" s="17">
        <v>2023</v>
      </c>
      <c r="AG22" s="17">
        <v>2023</v>
      </c>
    </row>
    <row r="23" spans="1:33" ht="18.75" x14ac:dyDescent="0.25">
      <c r="A23" s="25">
        <v>2</v>
      </c>
      <c r="B23" s="26" t="s">
        <v>50</v>
      </c>
      <c r="C23" s="28">
        <v>8999233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7">
        <v>0</v>
      </c>
      <c r="K23" s="28">
        <v>0</v>
      </c>
      <c r="L23" s="28">
        <v>1150</v>
      </c>
      <c r="M23" s="28">
        <v>8585503.2300000004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183729.77</v>
      </c>
      <c r="AC23" s="28">
        <v>230000</v>
      </c>
      <c r="AD23" s="28">
        <v>0</v>
      </c>
      <c r="AE23" s="17">
        <v>2023</v>
      </c>
      <c r="AF23" s="17">
        <v>2023</v>
      </c>
      <c r="AG23" s="17">
        <v>2023</v>
      </c>
    </row>
    <row r="24" spans="1:33" ht="18.75" x14ac:dyDescent="0.25">
      <c r="A24" s="25">
        <v>3</v>
      </c>
      <c r="B24" s="26" t="s">
        <v>51</v>
      </c>
      <c r="C24" s="28">
        <v>3053322.38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7">
        <v>0</v>
      </c>
      <c r="K24" s="28">
        <v>0</v>
      </c>
      <c r="L24" s="28">
        <v>390.18</v>
      </c>
      <c r="M24" s="28">
        <v>2813121.58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60200.800000000003</v>
      </c>
      <c r="AC24" s="28">
        <v>180000</v>
      </c>
      <c r="AD24" s="28">
        <v>0</v>
      </c>
      <c r="AE24" s="17">
        <v>2023</v>
      </c>
      <c r="AF24" s="17">
        <v>2023</v>
      </c>
      <c r="AG24" s="17">
        <v>2023</v>
      </c>
    </row>
    <row r="25" spans="1:33" ht="18.75" x14ac:dyDescent="0.25">
      <c r="A25" s="25">
        <v>4</v>
      </c>
      <c r="B25" s="26" t="s">
        <v>52</v>
      </c>
      <c r="C25" s="28">
        <v>6815940.8200000003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7">
        <v>0</v>
      </c>
      <c r="K25" s="28">
        <v>0</v>
      </c>
      <c r="L25" s="28">
        <v>871</v>
      </c>
      <c r="M25" s="28">
        <v>6477326.04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138614.78</v>
      </c>
      <c r="AC25" s="28">
        <v>200000</v>
      </c>
      <c r="AD25" s="28">
        <v>0</v>
      </c>
      <c r="AE25" s="17">
        <v>2023</v>
      </c>
      <c r="AF25" s="17">
        <v>2023</v>
      </c>
      <c r="AG25" s="17">
        <v>2023</v>
      </c>
    </row>
    <row r="26" spans="1:33" ht="18.75" x14ac:dyDescent="0.25">
      <c r="A26" s="25">
        <v>5</v>
      </c>
      <c r="B26" s="26" t="s">
        <v>53</v>
      </c>
      <c r="C26" s="28">
        <v>2958308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7">
        <v>0</v>
      </c>
      <c r="K26" s="28">
        <v>0</v>
      </c>
      <c r="L26" s="28">
        <v>361</v>
      </c>
      <c r="M26" s="28">
        <v>2720097.9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58210.1</v>
      </c>
      <c r="AC26" s="28">
        <v>180000</v>
      </c>
      <c r="AD26" s="28">
        <v>0</v>
      </c>
      <c r="AE26" s="17">
        <v>2023</v>
      </c>
      <c r="AF26" s="17">
        <v>2023</v>
      </c>
      <c r="AG26" s="17">
        <v>2023</v>
      </c>
    </row>
    <row r="27" spans="1:33" ht="18.75" x14ac:dyDescent="0.25">
      <c r="A27" s="25">
        <v>6</v>
      </c>
      <c r="B27" s="26" t="s">
        <v>54</v>
      </c>
      <c r="C27" s="28">
        <v>4326832.75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7">
        <v>0</v>
      </c>
      <c r="K27" s="28">
        <v>0</v>
      </c>
      <c r="L27" s="28">
        <v>528</v>
      </c>
      <c r="M27" s="28">
        <v>4040368.86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86463.89</v>
      </c>
      <c r="AC27" s="28">
        <v>200000</v>
      </c>
      <c r="AD27" s="28">
        <v>0</v>
      </c>
      <c r="AE27" s="17">
        <v>2023</v>
      </c>
      <c r="AF27" s="17">
        <v>2023</v>
      </c>
      <c r="AG27" s="17">
        <v>2023</v>
      </c>
    </row>
    <row r="28" spans="1:33" ht="18.75" x14ac:dyDescent="0.25">
      <c r="A28" s="25">
        <v>7</v>
      </c>
      <c r="B28" s="26" t="s">
        <v>55</v>
      </c>
      <c r="C28" s="28">
        <v>6862893.3399999999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7">
        <v>0</v>
      </c>
      <c r="K28" s="28">
        <v>0</v>
      </c>
      <c r="L28" s="28">
        <v>877</v>
      </c>
      <c r="M28" s="28">
        <v>6523294.8300000001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139598.51</v>
      </c>
      <c r="AC28" s="28">
        <v>200000</v>
      </c>
      <c r="AD28" s="28">
        <v>0</v>
      </c>
      <c r="AE28" s="17">
        <v>2023</v>
      </c>
      <c r="AF28" s="17">
        <v>2023</v>
      </c>
      <c r="AG28" s="17">
        <v>2023</v>
      </c>
    </row>
    <row r="29" spans="1:33" ht="18.75" x14ac:dyDescent="0.25">
      <c r="A29" s="25">
        <v>8</v>
      </c>
      <c r="B29" s="26" t="s">
        <v>56</v>
      </c>
      <c r="C29" s="28">
        <v>4429187.72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7">
        <v>0</v>
      </c>
      <c r="K29" s="28">
        <v>0</v>
      </c>
      <c r="L29" s="28">
        <v>566</v>
      </c>
      <c r="M29" s="28">
        <v>4140579.32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88608.4</v>
      </c>
      <c r="AC29" s="28">
        <v>200000</v>
      </c>
      <c r="AD29" s="28">
        <v>0</v>
      </c>
      <c r="AE29" s="17">
        <v>2023</v>
      </c>
      <c r="AF29" s="17">
        <v>2023</v>
      </c>
      <c r="AG29" s="17">
        <v>2023</v>
      </c>
    </row>
    <row r="30" spans="1:33" ht="18.75" x14ac:dyDescent="0.25">
      <c r="A30" s="25">
        <v>9</v>
      </c>
      <c r="B30" s="26" t="s">
        <v>57</v>
      </c>
      <c r="C30" s="28">
        <v>2629341.12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7">
        <v>0</v>
      </c>
      <c r="K30" s="28">
        <v>0</v>
      </c>
      <c r="L30" s="28">
        <v>336</v>
      </c>
      <c r="M30" s="28">
        <v>2398023.42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51317.7</v>
      </c>
      <c r="AC30" s="28">
        <v>180000</v>
      </c>
      <c r="AD30" s="28">
        <v>0</v>
      </c>
      <c r="AE30" s="17">
        <v>2023</v>
      </c>
      <c r="AF30" s="17">
        <v>2023</v>
      </c>
      <c r="AG30" s="17">
        <v>2023</v>
      </c>
    </row>
    <row r="31" spans="1:33" ht="18.75" x14ac:dyDescent="0.25">
      <c r="A31" s="25">
        <v>10</v>
      </c>
      <c r="B31" s="26" t="s">
        <v>58</v>
      </c>
      <c r="C31" s="28">
        <v>5119659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7">
        <v>2</v>
      </c>
      <c r="K31" s="28">
        <v>4865536.5199999996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104122.48</v>
      </c>
      <c r="AC31" s="28">
        <v>150000</v>
      </c>
      <c r="AD31" s="28">
        <v>0</v>
      </c>
      <c r="AE31" s="17">
        <v>2023</v>
      </c>
      <c r="AF31" s="17">
        <v>2023</v>
      </c>
      <c r="AG31" s="17">
        <v>2023</v>
      </c>
    </row>
    <row r="32" spans="1:33" ht="18.75" x14ac:dyDescent="0.25">
      <c r="A32" s="25">
        <v>11</v>
      </c>
      <c r="B32" s="26" t="s">
        <v>59</v>
      </c>
      <c r="C32" s="28">
        <v>6878544.1799999997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7">
        <v>0</v>
      </c>
      <c r="K32" s="28">
        <v>0</v>
      </c>
      <c r="L32" s="28">
        <v>879</v>
      </c>
      <c r="M32" s="28">
        <v>6538617.7599999998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8">
        <v>139926.42000000001</v>
      </c>
      <c r="AC32" s="28">
        <v>200000</v>
      </c>
      <c r="AD32" s="28">
        <v>0</v>
      </c>
      <c r="AE32" s="17">
        <v>2023</v>
      </c>
      <c r="AF32" s="17">
        <v>2023</v>
      </c>
      <c r="AG32" s="17">
        <v>2023</v>
      </c>
    </row>
    <row r="33" spans="1:33" ht="18.75" x14ac:dyDescent="0.25">
      <c r="A33" s="25">
        <v>12</v>
      </c>
      <c r="B33" s="26" t="s">
        <v>60</v>
      </c>
      <c r="C33" s="28">
        <v>5941200.2800000003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7">
        <v>0</v>
      </c>
      <c r="K33" s="28">
        <v>0</v>
      </c>
      <c r="L33" s="28">
        <v>725</v>
      </c>
      <c r="M33" s="28">
        <v>5620912.75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120287.53</v>
      </c>
      <c r="AC33" s="28">
        <v>200000</v>
      </c>
      <c r="AD33" s="28">
        <v>0</v>
      </c>
      <c r="AE33" s="17">
        <v>2023</v>
      </c>
      <c r="AF33" s="17">
        <v>2023</v>
      </c>
      <c r="AG33" s="17">
        <v>2023</v>
      </c>
    </row>
    <row r="34" spans="1:33" ht="18.75" x14ac:dyDescent="0.25">
      <c r="A34" s="25">
        <v>13</v>
      </c>
      <c r="B34" s="26" t="s">
        <v>61</v>
      </c>
      <c r="C34" s="28">
        <v>3236929.81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7">
        <v>0</v>
      </c>
      <c r="K34" s="28">
        <v>0</v>
      </c>
      <c r="L34" s="28">
        <v>395</v>
      </c>
      <c r="M34" s="28">
        <v>2992882.13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64047.68</v>
      </c>
      <c r="AC34" s="28">
        <v>180000</v>
      </c>
      <c r="AD34" s="28">
        <v>0</v>
      </c>
      <c r="AE34" s="17">
        <v>2023</v>
      </c>
      <c r="AF34" s="17">
        <v>2023</v>
      </c>
      <c r="AG34" s="17">
        <v>2023</v>
      </c>
    </row>
    <row r="35" spans="1:33" ht="18.75" x14ac:dyDescent="0.25">
      <c r="A35" s="25">
        <v>14</v>
      </c>
      <c r="B35" s="26" t="s">
        <v>62</v>
      </c>
      <c r="C35" s="28">
        <v>3204150.77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7">
        <v>0</v>
      </c>
      <c r="K35" s="28">
        <v>0</v>
      </c>
      <c r="L35" s="28">
        <v>391</v>
      </c>
      <c r="M35" s="28">
        <v>2960789.87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63360.9</v>
      </c>
      <c r="AC35" s="28">
        <v>180000</v>
      </c>
      <c r="AD35" s="28">
        <v>0</v>
      </c>
      <c r="AE35" s="17">
        <v>2023</v>
      </c>
      <c r="AF35" s="17">
        <v>2023</v>
      </c>
      <c r="AG35" s="17">
        <v>2023</v>
      </c>
    </row>
    <row r="36" spans="1:33" ht="18.75" x14ac:dyDescent="0.25">
      <c r="A36" s="25">
        <v>15</v>
      </c>
      <c r="B36" s="26" t="s">
        <v>63</v>
      </c>
      <c r="C36" s="28">
        <v>3204150.77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7">
        <v>0</v>
      </c>
      <c r="K36" s="28">
        <v>0</v>
      </c>
      <c r="L36" s="28">
        <v>391</v>
      </c>
      <c r="M36" s="28">
        <v>2960789.87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63360.9</v>
      </c>
      <c r="AC36" s="28">
        <v>180000</v>
      </c>
      <c r="AD36" s="28">
        <v>0</v>
      </c>
      <c r="AE36" s="17">
        <v>2023</v>
      </c>
      <c r="AF36" s="17">
        <v>2023</v>
      </c>
      <c r="AG36" s="17">
        <v>2023</v>
      </c>
    </row>
    <row r="37" spans="1:33" ht="18.75" x14ac:dyDescent="0.25">
      <c r="A37" s="25">
        <v>16</v>
      </c>
      <c r="B37" s="26" t="s">
        <v>64</v>
      </c>
      <c r="C37" s="28">
        <v>6408301.54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7">
        <v>0</v>
      </c>
      <c r="K37" s="28">
        <v>0</v>
      </c>
      <c r="L37" s="28">
        <v>782</v>
      </c>
      <c r="M37" s="28">
        <v>6078227.4699999997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130074.07</v>
      </c>
      <c r="AC37" s="28">
        <v>200000</v>
      </c>
      <c r="AD37" s="28">
        <v>0</v>
      </c>
      <c r="AE37" s="17">
        <v>2023</v>
      </c>
      <c r="AF37" s="17">
        <v>2023</v>
      </c>
      <c r="AG37" s="17">
        <v>2023</v>
      </c>
    </row>
    <row r="38" spans="1:33" ht="18.75" x14ac:dyDescent="0.25">
      <c r="A38" s="25">
        <v>17</v>
      </c>
      <c r="B38" s="26" t="s">
        <v>65</v>
      </c>
      <c r="C38" s="28">
        <v>23861018.600000001</v>
      </c>
      <c r="D38" s="28">
        <v>0</v>
      </c>
      <c r="E38" s="28">
        <v>500000</v>
      </c>
      <c r="F38" s="28">
        <v>0</v>
      </c>
      <c r="G38" s="28">
        <v>0</v>
      </c>
      <c r="H38" s="28">
        <v>0</v>
      </c>
      <c r="I38" s="28">
        <v>0</v>
      </c>
      <c r="J38" s="27">
        <v>0</v>
      </c>
      <c r="K38" s="28">
        <v>0</v>
      </c>
      <c r="L38" s="28">
        <v>610</v>
      </c>
      <c r="M38" s="28">
        <v>5325430.1900000004</v>
      </c>
      <c r="N38" s="28">
        <v>0</v>
      </c>
      <c r="O38" s="28">
        <v>0</v>
      </c>
      <c r="P38" s="28">
        <v>2470</v>
      </c>
      <c r="Q38" s="28">
        <v>15692994.130000001</v>
      </c>
      <c r="R38" s="28">
        <v>0</v>
      </c>
      <c r="S38" s="28">
        <v>0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8">
        <v>0</v>
      </c>
      <c r="Z38" s="28">
        <v>1500000</v>
      </c>
      <c r="AA38" s="28">
        <v>0</v>
      </c>
      <c r="AB38" s="28">
        <v>492594.28</v>
      </c>
      <c r="AC38" s="28">
        <v>350000</v>
      </c>
      <c r="AD38" s="28">
        <v>0</v>
      </c>
      <c r="AE38" s="17">
        <v>2023</v>
      </c>
      <c r="AF38" s="17">
        <v>2023</v>
      </c>
      <c r="AG38" s="17">
        <v>2023</v>
      </c>
    </row>
    <row r="39" spans="1:33" ht="18.75" x14ac:dyDescent="0.25">
      <c r="A39" s="25">
        <v>18</v>
      </c>
      <c r="B39" s="26" t="s">
        <v>66</v>
      </c>
      <c r="C39" s="28">
        <v>19266184.039999999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7">
        <v>0</v>
      </c>
      <c r="K39" s="28">
        <v>0</v>
      </c>
      <c r="L39" s="28">
        <v>2462</v>
      </c>
      <c r="M39" s="28">
        <v>18637344.859999999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398839.18</v>
      </c>
      <c r="AC39" s="28">
        <v>230000</v>
      </c>
      <c r="AD39" s="28">
        <v>0</v>
      </c>
      <c r="AE39" s="17">
        <v>2023</v>
      </c>
      <c r="AF39" s="17">
        <v>2023</v>
      </c>
      <c r="AG39" s="17">
        <v>2023</v>
      </c>
    </row>
    <row r="40" spans="1:33" ht="18.75" x14ac:dyDescent="0.25">
      <c r="A40" s="25">
        <v>19</v>
      </c>
      <c r="B40" s="26" t="s">
        <v>67</v>
      </c>
      <c r="C40" s="28">
        <v>5799430.9400000004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7">
        <v>0</v>
      </c>
      <c r="K40" s="28">
        <v>0</v>
      </c>
      <c r="L40" s="28">
        <v>707.7</v>
      </c>
      <c r="M40" s="28">
        <v>5482113.71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117317.23</v>
      </c>
      <c r="AC40" s="28">
        <v>200000</v>
      </c>
      <c r="AD40" s="28">
        <v>0</v>
      </c>
      <c r="AE40" s="17">
        <v>2023</v>
      </c>
      <c r="AF40" s="17">
        <v>2023</v>
      </c>
      <c r="AG40" s="17">
        <v>2023</v>
      </c>
    </row>
    <row r="41" spans="1:33" ht="18.75" x14ac:dyDescent="0.25">
      <c r="A41" s="25">
        <v>20</v>
      </c>
      <c r="B41" s="26" t="s">
        <v>68</v>
      </c>
      <c r="C41" s="28">
        <v>2269371.7999999998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7">
        <v>0</v>
      </c>
      <c r="K41" s="28">
        <v>0</v>
      </c>
      <c r="L41" s="28">
        <v>290</v>
      </c>
      <c r="M41" s="28">
        <v>2045596.04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43775.76</v>
      </c>
      <c r="AC41" s="28">
        <v>180000</v>
      </c>
      <c r="AD41" s="28">
        <v>0</v>
      </c>
      <c r="AE41" s="17">
        <v>2023</v>
      </c>
      <c r="AF41" s="17">
        <v>2023</v>
      </c>
      <c r="AG41" s="17">
        <v>2023</v>
      </c>
    </row>
    <row r="42" spans="1:33" ht="18.75" x14ac:dyDescent="0.25">
      <c r="A42" s="25">
        <v>21</v>
      </c>
      <c r="B42" s="26" t="s">
        <v>69</v>
      </c>
      <c r="C42" s="28">
        <v>9662440.3399999999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7">
        <v>0</v>
      </c>
      <c r="K42" s="28">
        <v>0</v>
      </c>
      <c r="L42" s="28">
        <v>1179.0999999999999</v>
      </c>
      <c r="M42" s="28">
        <v>9234815.2899999991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0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8">
        <v>197625.05</v>
      </c>
      <c r="AC42" s="28">
        <v>230000</v>
      </c>
      <c r="AD42" s="28">
        <v>0</v>
      </c>
      <c r="AE42" s="17">
        <v>2023</v>
      </c>
      <c r="AF42" s="17">
        <v>2023</v>
      </c>
      <c r="AG42" s="17">
        <v>2023</v>
      </c>
    </row>
    <row r="43" spans="1:33" ht="18.75" x14ac:dyDescent="0.25">
      <c r="A43" s="25">
        <v>22</v>
      </c>
      <c r="B43" s="26" t="s">
        <v>70</v>
      </c>
      <c r="C43" s="28">
        <v>5829937.9000000004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7">
        <v>0</v>
      </c>
      <c r="K43" s="28">
        <v>0</v>
      </c>
      <c r="L43" s="28">
        <v>745</v>
      </c>
      <c r="M43" s="28">
        <v>5511981.5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117956.4</v>
      </c>
      <c r="AC43" s="28">
        <v>200000</v>
      </c>
      <c r="AD43" s="28">
        <v>0</v>
      </c>
      <c r="AE43" s="17">
        <v>2023</v>
      </c>
      <c r="AF43" s="17">
        <v>2023</v>
      </c>
      <c r="AG43" s="17">
        <v>2023</v>
      </c>
    </row>
    <row r="44" spans="1:33" ht="18.75" x14ac:dyDescent="0.25">
      <c r="A44" s="25">
        <v>23</v>
      </c>
      <c r="B44" s="26" t="s">
        <v>71</v>
      </c>
      <c r="C44" s="28">
        <v>8282424.5300000003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7">
        <v>0</v>
      </c>
      <c r="K44" s="28">
        <v>0</v>
      </c>
      <c r="L44" s="28">
        <v>1058.4000000000001</v>
      </c>
      <c r="M44" s="28">
        <v>7883713.0700000003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8">
        <v>168711.46</v>
      </c>
      <c r="AC44" s="28">
        <v>230000</v>
      </c>
      <c r="AD44" s="28">
        <v>0</v>
      </c>
      <c r="AE44" s="17">
        <v>2023</v>
      </c>
      <c r="AF44" s="17">
        <v>2023</v>
      </c>
      <c r="AG44" s="17">
        <v>2023</v>
      </c>
    </row>
    <row r="45" spans="1:33" ht="18.75" x14ac:dyDescent="0.25">
      <c r="A45" s="25">
        <v>24</v>
      </c>
      <c r="B45" s="26" t="s">
        <v>72</v>
      </c>
      <c r="C45" s="28">
        <v>5534137.0199999996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7">
        <v>0</v>
      </c>
      <c r="K45" s="28">
        <v>0</v>
      </c>
      <c r="L45" s="28">
        <v>707.2</v>
      </c>
      <c r="M45" s="28">
        <v>5222378.13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8">
        <v>111758.89</v>
      </c>
      <c r="AC45" s="28">
        <v>200000</v>
      </c>
      <c r="AD45" s="28">
        <v>0</v>
      </c>
      <c r="AE45" s="17">
        <v>2023</v>
      </c>
      <c r="AF45" s="17">
        <v>2023</v>
      </c>
      <c r="AG45" s="17">
        <v>2023</v>
      </c>
    </row>
    <row r="46" spans="1:33" ht="18.75" x14ac:dyDescent="0.25">
      <c r="A46" s="25">
        <v>25</v>
      </c>
      <c r="B46" s="26" t="s">
        <v>73</v>
      </c>
      <c r="C46" s="28">
        <v>9571478.5099999998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7">
        <v>0</v>
      </c>
      <c r="K46" s="28">
        <v>0</v>
      </c>
      <c r="L46" s="28">
        <v>1168</v>
      </c>
      <c r="M46" s="28">
        <v>9145759.2599999998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8">
        <v>195719.25</v>
      </c>
      <c r="AC46" s="28">
        <v>230000</v>
      </c>
      <c r="AD46" s="28">
        <v>0</v>
      </c>
      <c r="AE46" s="17">
        <v>2023</v>
      </c>
      <c r="AF46" s="17">
        <v>2023</v>
      </c>
      <c r="AG46" s="17">
        <v>2023</v>
      </c>
    </row>
    <row r="47" spans="1:33" ht="18.75" x14ac:dyDescent="0.25">
      <c r="A47" s="25">
        <v>26</v>
      </c>
      <c r="B47" s="26" t="s">
        <v>74</v>
      </c>
      <c r="C47" s="28">
        <v>5654383.71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7">
        <v>0</v>
      </c>
      <c r="K47" s="28">
        <v>0</v>
      </c>
      <c r="L47" s="28">
        <v>690</v>
      </c>
      <c r="M47" s="28">
        <v>5340105.45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114278.26</v>
      </c>
      <c r="AC47" s="28">
        <v>200000</v>
      </c>
      <c r="AD47" s="28">
        <v>0</v>
      </c>
      <c r="AE47" s="17">
        <v>2023</v>
      </c>
      <c r="AF47" s="17">
        <v>2023</v>
      </c>
      <c r="AG47" s="17">
        <v>2023</v>
      </c>
    </row>
    <row r="48" spans="1:33" ht="18.75" x14ac:dyDescent="0.25">
      <c r="A48" s="25">
        <v>27</v>
      </c>
      <c r="B48" s="26" t="s">
        <v>75</v>
      </c>
      <c r="C48" s="28">
        <v>7113050.8099999996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7">
        <v>0</v>
      </c>
      <c r="K48" s="28">
        <v>0</v>
      </c>
      <c r="L48" s="28">
        <v>868</v>
      </c>
      <c r="M48" s="28">
        <v>6768211.0899999999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8">
        <v>144839.72</v>
      </c>
      <c r="AC48" s="28">
        <v>200000</v>
      </c>
      <c r="AD48" s="28">
        <v>0</v>
      </c>
      <c r="AE48" s="17">
        <v>2023</v>
      </c>
      <c r="AF48" s="17">
        <v>2023</v>
      </c>
      <c r="AG48" s="17">
        <v>2023</v>
      </c>
    </row>
    <row r="49" spans="1:33" ht="18.75" x14ac:dyDescent="0.25">
      <c r="A49" s="25">
        <v>28</v>
      </c>
      <c r="B49" s="26" t="s">
        <v>76</v>
      </c>
      <c r="C49" s="28">
        <v>2457800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7">
        <v>1</v>
      </c>
      <c r="K49" s="28">
        <v>2259447.8199999998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48352.18</v>
      </c>
      <c r="AC49" s="28">
        <v>150000</v>
      </c>
      <c r="AD49" s="28">
        <v>0</v>
      </c>
      <c r="AE49" s="17">
        <v>2023</v>
      </c>
      <c r="AF49" s="17">
        <v>2023</v>
      </c>
      <c r="AG49" s="17">
        <v>2023</v>
      </c>
    </row>
    <row r="50" spans="1:33" ht="18.75" x14ac:dyDescent="0.25">
      <c r="A50" s="25">
        <v>29</v>
      </c>
      <c r="B50" s="26" t="s">
        <v>77</v>
      </c>
      <c r="C50" s="28">
        <v>7373718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7">
        <v>3</v>
      </c>
      <c r="K50" s="28">
        <v>7072369.2999999998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151348.70000000001</v>
      </c>
      <c r="AC50" s="28">
        <v>150000</v>
      </c>
      <c r="AD50" s="28">
        <v>0</v>
      </c>
      <c r="AE50" s="17">
        <v>2023</v>
      </c>
      <c r="AF50" s="17">
        <v>2023</v>
      </c>
      <c r="AG50" s="17">
        <v>2023</v>
      </c>
    </row>
    <row r="51" spans="1:33" ht="18.75" x14ac:dyDescent="0.25">
      <c r="A51" s="25">
        <v>30</v>
      </c>
      <c r="B51" s="26" t="s">
        <v>78</v>
      </c>
      <c r="C51" s="28">
        <v>5556046.5999999996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7">
        <v>0</v>
      </c>
      <c r="K51" s="28">
        <v>0</v>
      </c>
      <c r="L51" s="28">
        <v>678</v>
      </c>
      <c r="M51" s="28">
        <v>5243828.67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112217.93</v>
      </c>
      <c r="AC51" s="28">
        <v>200000</v>
      </c>
      <c r="AD51" s="28">
        <v>0</v>
      </c>
      <c r="AE51" s="17">
        <v>2023</v>
      </c>
      <c r="AF51" s="17">
        <v>2023</v>
      </c>
      <c r="AG51" s="17">
        <v>2023</v>
      </c>
    </row>
    <row r="52" spans="1:33" ht="18.75" x14ac:dyDescent="0.25">
      <c r="A52" s="25">
        <v>31</v>
      </c>
      <c r="B52" s="26" t="s">
        <v>79</v>
      </c>
      <c r="C52" s="28">
        <v>3073034.63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7">
        <v>0</v>
      </c>
      <c r="K52" s="28">
        <v>0</v>
      </c>
      <c r="L52" s="28">
        <v>375</v>
      </c>
      <c r="M52" s="28">
        <v>2832420.82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60613.81</v>
      </c>
      <c r="AC52" s="28">
        <v>180000</v>
      </c>
      <c r="AD52" s="28">
        <v>0</v>
      </c>
      <c r="AE52" s="17">
        <v>2023</v>
      </c>
      <c r="AF52" s="17">
        <v>2023</v>
      </c>
      <c r="AG52" s="17">
        <v>2023</v>
      </c>
    </row>
    <row r="53" spans="1:33" ht="18.75" x14ac:dyDescent="0.25">
      <c r="A53" s="25">
        <v>32</v>
      </c>
      <c r="B53" s="26" t="s">
        <v>80</v>
      </c>
      <c r="C53" s="28">
        <v>8975756.7400000002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7">
        <v>0</v>
      </c>
      <c r="K53" s="28">
        <v>0</v>
      </c>
      <c r="L53" s="28">
        <v>1147</v>
      </c>
      <c r="M53" s="28">
        <v>8562518.8399999999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183237.9</v>
      </c>
      <c r="AC53" s="28">
        <v>230000</v>
      </c>
      <c r="AD53" s="28">
        <v>0</v>
      </c>
      <c r="AE53" s="17">
        <v>2023</v>
      </c>
      <c r="AF53" s="17">
        <v>2023</v>
      </c>
      <c r="AG53" s="17">
        <v>2023</v>
      </c>
    </row>
    <row r="54" spans="1:33" ht="18.75" x14ac:dyDescent="0.25">
      <c r="A54" s="25">
        <v>33</v>
      </c>
      <c r="B54" s="26" t="s">
        <v>81</v>
      </c>
      <c r="C54" s="28">
        <v>9589269.6699999999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7">
        <v>0</v>
      </c>
      <c r="K54" s="28">
        <v>0</v>
      </c>
      <c r="L54" s="28">
        <v>1225.4000000000001</v>
      </c>
      <c r="M54" s="28">
        <v>9163177.6699999999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196092</v>
      </c>
      <c r="AC54" s="28">
        <v>230000</v>
      </c>
      <c r="AD54" s="28">
        <v>0</v>
      </c>
      <c r="AE54" s="17">
        <v>2023</v>
      </c>
      <c r="AF54" s="17">
        <v>2023</v>
      </c>
      <c r="AG54" s="17">
        <v>2023</v>
      </c>
    </row>
    <row r="55" spans="1:33" ht="18.75" x14ac:dyDescent="0.25">
      <c r="A55" s="25">
        <v>34</v>
      </c>
      <c r="B55" s="26" t="s">
        <v>82</v>
      </c>
      <c r="C55" s="28">
        <v>5232718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7">
        <v>2</v>
      </c>
      <c r="K55" s="28">
        <v>4976226.75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106491.25</v>
      </c>
      <c r="AC55" s="28">
        <v>150000</v>
      </c>
      <c r="AD55" s="28">
        <v>0</v>
      </c>
      <c r="AE55" s="17">
        <v>2023</v>
      </c>
      <c r="AF55" s="17">
        <v>2023</v>
      </c>
      <c r="AG55" s="17">
        <v>2023</v>
      </c>
    </row>
    <row r="56" spans="1:33" ht="18.75" x14ac:dyDescent="0.25">
      <c r="A56" s="25">
        <v>35</v>
      </c>
      <c r="B56" s="26" t="s">
        <v>83</v>
      </c>
      <c r="C56" s="28">
        <v>12990197.200000001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7">
        <v>0</v>
      </c>
      <c r="K56" s="28">
        <v>0</v>
      </c>
      <c r="L56" s="28">
        <v>1660</v>
      </c>
      <c r="M56" s="28">
        <v>12492850.210000001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267346.99</v>
      </c>
      <c r="AC56" s="28">
        <v>230000</v>
      </c>
      <c r="AD56" s="28">
        <v>0</v>
      </c>
      <c r="AE56" s="17">
        <v>2023</v>
      </c>
      <c r="AF56" s="17">
        <v>2023</v>
      </c>
      <c r="AG56" s="17">
        <v>2023</v>
      </c>
    </row>
    <row r="57" spans="1:33" ht="18.75" x14ac:dyDescent="0.25">
      <c r="A57" s="25">
        <v>36</v>
      </c>
      <c r="B57" s="26" t="s">
        <v>84</v>
      </c>
      <c r="C57" s="28">
        <v>3490967.33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7">
        <v>0</v>
      </c>
      <c r="K57" s="28">
        <v>0</v>
      </c>
      <c r="L57" s="28">
        <v>426</v>
      </c>
      <c r="M57" s="28">
        <v>3241597.15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8">
        <v>69370.179999999993</v>
      </c>
      <c r="AC57" s="28">
        <v>180000</v>
      </c>
      <c r="AD57" s="28">
        <v>0</v>
      </c>
      <c r="AE57" s="17">
        <v>2023</v>
      </c>
      <c r="AF57" s="17">
        <v>2023</v>
      </c>
      <c r="AG57" s="17">
        <v>2023</v>
      </c>
    </row>
    <row r="58" spans="1:33" ht="18.75" x14ac:dyDescent="0.25">
      <c r="A58" s="25">
        <v>37</v>
      </c>
      <c r="B58" s="26" t="s">
        <v>85</v>
      </c>
      <c r="C58" s="28">
        <v>9085312.6199999992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7">
        <v>0</v>
      </c>
      <c r="K58" s="28">
        <v>0</v>
      </c>
      <c r="L58" s="28">
        <v>1161</v>
      </c>
      <c r="M58" s="28">
        <v>8669779.3399999999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185533.28</v>
      </c>
      <c r="AC58" s="28">
        <v>230000</v>
      </c>
      <c r="AD58" s="28">
        <v>0</v>
      </c>
      <c r="AE58" s="17">
        <v>2023</v>
      </c>
      <c r="AF58" s="17">
        <v>2023</v>
      </c>
      <c r="AG58" s="17">
        <v>2023</v>
      </c>
    </row>
    <row r="59" spans="1:33" ht="18.75" x14ac:dyDescent="0.3">
      <c r="A59" s="23" t="s">
        <v>86</v>
      </c>
      <c r="B59" s="24"/>
      <c r="C59" s="20">
        <v>72804460.900000006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1">
        <v>0</v>
      </c>
      <c r="K59" s="20">
        <v>0</v>
      </c>
      <c r="L59" s="20">
        <v>8185</v>
      </c>
      <c r="M59" s="20">
        <v>69947582.629999995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1496878.2699999998</v>
      </c>
      <c r="AC59" s="20">
        <v>1360000</v>
      </c>
      <c r="AD59" s="20">
        <v>0</v>
      </c>
      <c r="AE59" s="22" t="s">
        <v>46</v>
      </c>
      <c r="AF59" s="22" t="s">
        <v>46</v>
      </c>
      <c r="AG59" s="22" t="s">
        <v>46</v>
      </c>
    </row>
    <row r="60" spans="1:33" ht="18.75" x14ac:dyDescent="0.3">
      <c r="A60" s="25">
        <v>38</v>
      </c>
      <c r="B60" s="29" t="s">
        <v>87</v>
      </c>
      <c r="C60" s="28">
        <v>14604033.84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1">
        <v>0</v>
      </c>
      <c r="K60" s="30">
        <v>0</v>
      </c>
      <c r="L60" s="32">
        <v>1622</v>
      </c>
      <c r="M60" s="28">
        <v>14102245.779999999</v>
      </c>
      <c r="N60" s="30">
        <v>0</v>
      </c>
      <c r="O60" s="30">
        <v>0</v>
      </c>
      <c r="P60" s="28">
        <v>0</v>
      </c>
      <c r="Q60" s="28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28">
        <v>301788.06</v>
      </c>
      <c r="AC60" s="30">
        <v>200000</v>
      </c>
      <c r="AD60" s="30">
        <v>0</v>
      </c>
      <c r="AE60" s="17">
        <v>2023</v>
      </c>
      <c r="AF60" s="17">
        <v>2023</v>
      </c>
      <c r="AG60" s="17">
        <v>2023</v>
      </c>
    </row>
    <row r="61" spans="1:33" ht="18.75" x14ac:dyDescent="0.3">
      <c r="A61" s="25">
        <v>39</v>
      </c>
      <c r="B61" s="29" t="s">
        <v>88</v>
      </c>
      <c r="C61" s="28">
        <v>11048027.58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1">
        <v>0</v>
      </c>
      <c r="K61" s="30">
        <v>0</v>
      </c>
      <c r="L61" s="32">
        <v>1279</v>
      </c>
      <c r="M61" s="28">
        <v>10620743.67</v>
      </c>
      <c r="N61" s="30">
        <v>0</v>
      </c>
      <c r="O61" s="30">
        <v>0</v>
      </c>
      <c r="P61" s="28">
        <v>0</v>
      </c>
      <c r="Q61" s="28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0">
        <v>0</v>
      </c>
      <c r="AB61" s="28">
        <v>227283.91</v>
      </c>
      <c r="AC61" s="30">
        <v>200000</v>
      </c>
      <c r="AD61" s="30">
        <v>0</v>
      </c>
      <c r="AE61" s="17">
        <v>2023</v>
      </c>
      <c r="AF61" s="17">
        <v>2023</v>
      </c>
      <c r="AG61" s="17">
        <v>2023</v>
      </c>
    </row>
    <row r="62" spans="1:33" ht="18.75" x14ac:dyDescent="0.3">
      <c r="A62" s="25">
        <v>40</v>
      </c>
      <c r="B62" s="29" t="s">
        <v>89</v>
      </c>
      <c r="C62" s="28">
        <v>11496072.060000001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1">
        <v>0</v>
      </c>
      <c r="K62" s="30">
        <v>0</v>
      </c>
      <c r="L62" s="32">
        <v>1299</v>
      </c>
      <c r="M62" s="28">
        <v>11059400.880000001</v>
      </c>
      <c r="N62" s="30">
        <v>0</v>
      </c>
      <c r="O62" s="30">
        <v>0</v>
      </c>
      <c r="P62" s="28">
        <v>0</v>
      </c>
      <c r="Q62" s="28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28">
        <v>236671.18</v>
      </c>
      <c r="AC62" s="30">
        <v>200000</v>
      </c>
      <c r="AD62" s="30">
        <v>0</v>
      </c>
      <c r="AE62" s="17">
        <v>2023</v>
      </c>
      <c r="AF62" s="17">
        <v>2023</v>
      </c>
      <c r="AG62" s="17">
        <v>2023</v>
      </c>
    </row>
    <row r="63" spans="1:33" ht="18.75" x14ac:dyDescent="0.3">
      <c r="A63" s="25">
        <v>41</v>
      </c>
      <c r="B63" s="29" t="s">
        <v>90</v>
      </c>
      <c r="C63" s="28">
        <v>10230442.17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1">
        <v>0</v>
      </c>
      <c r="K63" s="30">
        <v>0</v>
      </c>
      <c r="L63" s="32">
        <v>1153</v>
      </c>
      <c r="M63" s="28">
        <v>9820288.0099999998</v>
      </c>
      <c r="N63" s="30">
        <v>0</v>
      </c>
      <c r="O63" s="30">
        <v>0</v>
      </c>
      <c r="P63" s="28">
        <v>0</v>
      </c>
      <c r="Q63" s="28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28">
        <v>210154.16</v>
      </c>
      <c r="AC63" s="30">
        <v>200000</v>
      </c>
      <c r="AD63" s="30">
        <v>0</v>
      </c>
      <c r="AE63" s="17">
        <v>2023</v>
      </c>
      <c r="AF63" s="17">
        <v>2023</v>
      </c>
      <c r="AG63" s="17">
        <v>2023</v>
      </c>
    </row>
    <row r="64" spans="1:33" ht="18.75" x14ac:dyDescent="0.3">
      <c r="A64" s="25">
        <v>42</v>
      </c>
      <c r="B64" s="29" t="s">
        <v>91</v>
      </c>
      <c r="C64" s="28">
        <v>7928806.7800000003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1">
        <v>0</v>
      </c>
      <c r="K64" s="30">
        <v>0</v>
      </c>
      <c r="L64" s="32">
        <v>868</v>
      </c>
      <c r="M64" s="28">
        <v>7586456.6100000003</v>
      </c>
      <c r="N64" s="30">
        <v>0</v>
      </c>
      <c r="O64" s="30">
        <v>0</v>
      </c>
      <c r="P64" s="28">
        <v>0</v>
      </c>
      <c r="Q64" s="28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28">
        <v>162350.17000000001</v>
      </c>
      <c r="AC64" s="28">
        <v>180000</v>
      </c>
      <c r="AD64" s="30">
        <v>0</v>
      </c>
      <c r="AE64" s="17">
        <v>2023</v>
      </c>
      <c r="AF64" s="17">
        <v>2023</v>
      </c>
      <c r="AG64" s="17">
        <v>2023</v>
      </c>
    </row>
    <row r="65" spans="1:33" ht="18.75" x14ac:dyDescent="0.3">
      <c r="A65" s="25">
        <v>43</v>
      </c>
      <c r="B65" s="29" t="s">
        <v>92</v>
      </c>
      <c r="C65" s="28">
        <v>6779801.1600000001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1">
        <v>0</v>
      </c>
      <c r="K65" s="30">
        <v>0</v>
      </c>
      <c r="L65" s="32">
        <v>753</v>
      </c>
      <c r="M65" s="28">
        <v>6461524.5300000003</v>
      </c>
      <c r="N65" s="30">
        <v>0</v>
      </c>
      <c r="O65" s="30">
        <v>0</v>
      </c>
      <c r="P65" s="28">
        <v>0</v>
      </c>
      <c r="Q65" s="28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28">
        <v>138276.63</v>
      </c>
      <c r="AC65" s="28">
        <v>180000</v>
      </c>
      <c r="AD65" s="30">
        <v>0</v>
      </c>
      <c r="AE65" s="17">
        <v>2023</v>
      </c>
      <c r="AF65" s="17">
        <v>2023</v>
      </c>
      <c r="AG65" s="17">
        <v>2023</v>
      </c>
    </row>
    <row r="66" spans="1:33" ht="18.75" x14ac:dyDescent="0.3">
      <c r="A66" s="25">
        <v>44</v>
      </c>
      <c r="B66" s="29" t="s">
        <v>93</v>
      </c>
      <c r="C66" s="28">
        <v>10717277.310000001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1">
        <v>0</v>
      </c>
      <c r="K66" s="30">
        <v>0</v>
      </c>
      <c r="L66" s="32">
        <v>1211</v>
      </c>
      <c r="M66" s="28">
        <v>10296923.15</v>
      </c>
      <c r="N66" s="30">
        <v>0</v>
      </c>
      <c r="O66" s="30">
        <v>0</v>
      </c>
      <c r="P66" s="28">
        <v>0</v>
      </c>
      <c r="Q66" s="28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28">
        <v>220354.16</v>
      </c>
      <c r="AC66" s="30">
        <v>200000</v>
      </c>
      <c r="AD66" s="30">
        <v>0</v>
      </c>
      <c r="AE66" s="17">
        <v>2023</v>
      </c>
      <c r="AF66" s="17">
        <v>2023</v>
      </c>
      <c r="AG66" s="17">
        <v>2023</v>
      </c>
    </row>
    <row r="67" spans="1:33" ht="18.75" x14ac:dyDescent="0.3">
      <c r="A67" s="23" t="s">
        <v>94</v>
      </c>
      <c r="B67" s="24"/>
      <c r="C67" s="20">
        <v>282578666.10000002</v>
      </c>
      <c r="D67" s="20">
        <v>105405.99</v>
      </c>
      <c r="E67" s="20">
        <v>0</v>
      </c>
      <c r="F67" s="20">
        <v>3233674.8</v>
      </c>
      <c r="G67" s="20">
        <v>0</v>
      </c>
      <c r="H67" s="20">
        <v>0</v>
      </c>
      <c r="I67" s="20">
        <v>0</v>
      </c>
      <c r="J67" s="21">
        <v>53</v>
      </c>
      <c r="K67" s="20">
        <v>123319091.46000001</v>
      </c>
      <c r="L67" s="20">
        <v>15061</v>
      </c>
      <c r="M67" s="20">
        <v>121158705.74000002</v>
      </c>
      <c r="N67" s="20">
        <v>0</v>
      </c>
      <c r="O67" s="20">
        <v>0</v>
      </c>
      <c r="P67" s="20">
        <v>3276</v>
      </c>
      <c r="Q67" s="20">
        <v>20294210.789999999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20">
        <v>5737577.3200000003</v>
      </c>
      <c r="AC67" s="20">
        <v>8730000</v>
      </c>
      <c r="AD67" s="20">
        <v>0</v>
      </c>
      <c r="AE67" s="22" t="s">
        <v>46</v>
      </c>
      <c r="AF67" s="22" t="s">
        <v>46</v>
      </c>
      <c r="AG67" s="22" t="s">
        <v>46</v>
      </c>
    </row>
    <row r="68" spans="1:33" ht="18.75" x14ac:dyDescent="0.3">
      <c r="A68" s="25">
        <v>45</v>
      </c>
      <c r="B68" s="29" t="s">
        <v>95</v>
      </c>
      <c r="C68" s="28">
        <v>2485552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1">
        <v>0</v>
      </c>
      <c r="K68" s="30">
        <v>0</v>
      </c>
      <c r="L68" s="32">
        <v>295</v>
      </c>
      <c r="M68" s="28">
        <v>2286618.37</v>
      </c>
      <c r="N68" s="30">
        <v>0</v>
      </c>
      <c r="O68" s="30">
        <v>0</v>
      </c>
      <c r="P68" s="28">
        <v>0</v>
      </c>
      <c r="Q68" s="28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28">
        <v>48933.63</v>
      </c>
      <c r="AC68" s="28">
        <v>150000</v>
      </c>
      <c r="AD68" s="30">
        <v>0</v>
      </c>
      <c r="AE68" s="17">
        <v>2023</v>
      </c>
      <c r="AF68" s="17">
        <v>2023</v>
      </c>
      <c r="AG68" s="17">
        <v>2023</v>
      </c>
    </row>
    <row r="69" spans="1:33" ht="18.75" x14ac:dyDescent="0.3">
      <c r="A69" s="25">
        <v>46</v>
      </c>
      <c r="B69" s="29" t="s">
        <v>96</v>
      </c>
      <c r="C69" s="28">
        <v>3597731.1999999997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1">
        <v>0</v>
      </c>
      <c r="K69" s="30">
        <v>0</v>
      </c>
      <c r="L69" s="32">
        <v>427</v>
      </c>
      <c r="M69" s="28">
        <v>3375495.59</v>
      </c>
      <c r="N69" s="30">
        <v>0</v>
      </c>
      <c r="O69" s="30">
        <v>0</v>
      </c>
      <c r="P69" s="28">
        <v>0</v>
      </c>
      <c r="Q69" s="28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28">
        <v>72235.61</v>
      </c>
      <c r="AC69" s="28">
        <v>150000</v>
      </c>
      <c r="AD69" s="30">
        <v>0</v>
      </c>
      <c r="AE69" s="17">
        <v>2023</v>
      </c>
      <c r="AF69" s="17">
        <v>2023</v>
      </c>
      <c r="AG69" s="17">
        <v>2023</v>
      </c>
    </row>
    <row r="70" spans="1:33" ht="18.75" x14ac:dyDescent="0.3">
      <c r="A70" s="25">
        <v>47</v>
      </c>
      <c r="B70" s="29" t="s">
        <v>97</v>
      </c>
      <c r="C70" s="28">
        <v>6527273.2800000003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1">
        <v>0</v>
      </c>
      <c r="K70" s="30">
        <v>0</v>
      </c>
      <c r="L70" s="32">
        <v>732</v>
      </c>
      <c r="M70" s="28">
        <v>6214287.5300000003</v>
      </c>
      <c r="N70" s="30">
        <v>0</v>
      </c>
      <c r="O70" s="30">
        <v>0</v>
      </c>
      <c r="P70" s="28">
        <v>0</v>
      </c>
      <c r="Q70" s="28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28">
        <v>132985.75</v>
      </c>
      <c r="AC70" s="28">
        <v>180000</v>
      </c>
      <c r="AD70" s="30">
        <v>0</v>
      </c>
      <c r="AE70" s="17">
        <v>2023</v>
      </c>
      <c r="AF70" s="17">
        <v>2023</v>
      </c>
      <c r="AG70" s="17">
        <v>2023</v>
      </c>
    </row>
    <row r="71" spans="1:33" ht="18.75" x14ac:dyDescent="0.3">
      <c r="A71" s="25">
        <v>48</v>
      </c>
      <c r="B71" s="29" t="s">
        <v>98</v>
      </c>
      <c r="C71" s="28">
        <v>4915600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1">
        <v>2</v>
      </c>
      <c r="K71" s="28">
        <v>4636381.4400000004</v>
      </c>
      <c r="L71" s="32">
        <v>0</v>
      </c>
      <c r="M71" s="28">
        <v>0</v>
      </c>
      <c r="N71" s="30">
        <v>0</v>
      </c>
      <c r="O71" s="30">
        <v>0</v>
      </c>
      <c r="P71" s="28">
        <v>0</v>
      </c>
      <c r="Q71" s="28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28">
        <v>99218.559999999998</v>
      </c>
      <c r="AC71" s="28">
        <v>180000</v>
      </c>
      <c r="AD71" s="30">
        <v>0</v>
      </c>
      <c r="AE71" s="17">
        <v>2023</v>
      </c>
      <c r="AF71" s="17">
        <v>2023</v>
      </c>
      <c r="AG71" s="17">
        <v>2023</v>
      </c>
    </row>
    <row r="72" spans="1:33" ht="18.75" x14ac:dyDescent="0.3">
      <c r="A72" s="25">
        <v>49</v>
      </c>
      <c r="B72" s="29" t="s">
        <v>99</v>
      </c>
      <c r="C72" s="28">
        <v>4297056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1">
        <v>0</v>
      </c>
      <c r="K72" s="30">
        <v>0</v>
      </c>
      <c r="L72" s="32">
        <v>510</v>
      </c>
      <c r="M72" s="28">
        <v>4030796.95</v>
      </c>
      <c r="N72" s="30">
        <v>0</v>
      </c>
      <c r="O72" s="30">
        <v>0</v>
      </c>
      <c r="P72" s="28">
        <v>0</v>
      </c>
      <c r="Q72" s="28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28">
        <v>86259.05</v>
      </c>
      <c r="AC72" s="28">
        <v>180000</v>
      </c>
      <c r="AD72" s="30">
        <v>0</v>
      </c>
      <c r="AE72" s="17">
        <v>2023</v>
      </c>
      <c r="AF72" s="17">
        <v>2023</v>
      </c>
      <c r="AG72" s="17">
        <v>2023</v>
      </c>
    </row>
    <row r="73" spans="1:33" ht="18.75" x14ac:dyDescent="0.3">
      <c r="A73" s="25">
        <v>50</v>
      </c>
      <c r="B73" s="29" t="s">
        <v>100</v>
      </c>
      <c r="C73" s="28">
        <v>2274912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1">
        <v>0</v>
      </c>
      <c r="K73" s="30">
        <v>0</v>
      </c>
      <c r="L73" s="32">
        <v>270</v>
      </c>
      <c r="M73" s="28">
        <v>2080391.62</v>
      </c>
      <c r="N73" s="30">
        <v>0</v>
      </c>
      <c r="O73" s="30">
        <v>0</v>
      </c>
      <c r="P73" s="28">
        <v>0</v>
      </c>
      <c r="Q73" s="28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28">
        <v>44520.38</v>
      </c>
      <c r="AC73" s="28">
        <v>150000</v>
      </c>
      <c r="AD73" s="30">
        <v>0</v>
      </c>
      <c r="AE73" s="17">
        <v>2023</v>
      </c>
      <c r="AF73" s="17">
        <v>2023</v>
      </c>
      <c r="AG73" s="17">
        <v>2023</v>
      </c>
    </row>
    <row r="74" spans="1:33" ht="18.75" x14ac:dyDescent="0.3">
      <c r="A74" s="25">
        <v>51</v>
      </c>
      <c r="B74" s="29" t="s">
        <v>101</v>
      </c>
      <c r="C74" s="28">
        <v>2696192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1">
        <v>0</v>
      </c>
      <c r="K74" s="30">
        <v>0</v>
      </c>
      <c r="L74" s="32">
        <v>320</v>
      </c>
      <c r="M74" s="28">
        <v>2492845.11</v>
      </c>
      <c r="N74" s="30">
        <v>0</v>
      </c>
      <c r="O74" s="30">
        <v>0</v>
      </c>
      <c r="P74" s="28">
        <v>0</v>
      </c>
      <c r="Q74" s="28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28">
        <v>53346.89</v>
      </c>
      <c r="AC74" s="28">
        <v>150000</v>
      </c>
      <c r="AD74" s="30">
        <v>0</v>
      </c>
      <c r="AE74" s="17">
        <v>2023</v>
      </c>
      <c r="AF74" s="17">
        <v>2023</v>
      </c>
      <c r="AG74" s="17">
        <v>2023</v>
      </c>
    </row>
    <row r="75" spans="1:33" ht="18.75" x14ac:dyDescent="0.3">
      <c r="A75" s="25">
        <v>52</v>
      </c>
      <c r="B75" s="29" t="s">
        <v>102</v>
      </c>
      <c r="C75" s="28">
        <v>3647924.8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1">
        <v>0</v>
      </c>
      <c r="K75" s="30">
        <v>0</v>
      </c>
      <c r="L75" s="32">
        <v>0</v>
      </c>
      <c r="M75" s="28">
        <v>0</v>
      </c>
      <c r="N75" s="30">
        <v>0</v>
      </c>
      <c r="O75" s="30">
        <v>0</v>
      </c>
      <c r="P75" s="28">
        <v>520</v>
      </c>
      <c r="Q75" s="28">
        <v>3395266.11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28">
        <v>72658.69</v>
      </c>
      <c r="AC75" s="30">
        <v>180000</v>
      </c>
      <c r="AD75" s="30">
        <v>0</v>
      </c>
      <c r="AE75" s="17">
        <v>2023</v>
      </c>
      <c r="AF75" s="17">
        <v>2023</v>
      </c>
      <c r="AG75" s="17">
        <v>2023</v>
      </c>
    </row>
    <row r="76" spans="1:33" ht="18.75" x14ac:dyDescent="0.3">
      <c r="A76" s="25">
        <v>53</v>
      </c>
      <c r="B76" s="29" t="s">
        <v>103</v>
      </c>
      <c r="C76" s="28">
        <v>5308128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1">
        <v>0</v>
      </c>
      <c r="K76" s="30">
        <v>0</v>
      </c>
      <c r="L76" s="32">
        <v>630</v>
      </c>
      <c r="M76" s="28">
        <v>5020685.33</v>
      </c>
      <c r="N76" s="30">
        <v>0</v>
      </c>
      <c r="O76" s="30">
        <v>0</v>
      </c>
      <c r="P76" s="28">
        <v>0</v>
      </c>
      <c r="Q76" s="28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28">
        <v>107442.67</v>
      </c>
      <c r="AC76" s="28">
        <v>180000</v>
      </c>
      <c r="AD76" s="30">
        <v>0</v>
      </c>
      <c r="AE76" s="17">
        <v>2023</v>
      </c>
      <c r="AF76" s="17">
        <v>2023</v>
      </c>
      <c r="AG76" s="17">
        <v>2023</v>
      </c>
    </row>
    <row r="77" spans="1:33" ht="18.75" x14ac:dyDescent="0.3">
      <c r="A77" s="25">
        <v>54</v>
      </c>
      <c r="B77" s="29" t="s">
        <v>104</v>
      </c>
      <c r="C77" s="28">
        <v>2822576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1">
        <v>0</v>
      </c>
      <c r="K77" s="30">
        <v>0</v>
      </c>
      <c r="L77" s="32">
        <v>335</v>
      </c>
      <c r="M77" s="28">
        <v>2616581.16</v>
      </c>
      <c r="N77" s="30">
        <v>0</v>
      </c>
      <c r="O77" s="30">
        <v>0</v>
      </c>
      <c r="P77" s="28">
        <v>0</v>
      </c>
      <c r="Q77" s="28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28">
        <v>55994.84</v>
      </c>
      <c r="AC77" s="28">
        <v>150000</v>
      </c>
      <c r="AD77" s="30">
        <v>0</v>
      </c>
      <c r="AE77" s="17">
        <v>2023</v>
      </c>
      <c r="AF77" s="17">
        <v>2023</v>
      </c>
      <c r="AG77" s="17">
        <v>2023</v>
      </c>
    </row>
    <row r="78" spans="1:33" ht="18.75" x14ac:dyDescent="0.3">
      <c r="A78" s="25">
        <v>55</v>
      </c>
      <c r="B78" s="29" t="s">
        <v>105</v>
      </c>
      <c r="C78" s="28">
        <v>7373400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1">
        <v>3</v>
      </c>
      <c r="K78" s="28">
        <v>7042686.5099999998</v>
      </c>
      <c r="L78" s="32">
        <v>0</v>
      </c>
      <c r="M78" s="28">
        <v>0</v>
      </c>
      <c r="N78" s="30">
        <v>0</v>
      </c>
      <c r="O78" s="30">
        <v>0</v>
      </c>
      <c r="P78" s="28">
        <v>0</v>
      </c>
      <c r="Q78" s="28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28">
        <v>150713.49</v>
      </c>
      <c r="AC78" s="28">
        <v>180000</v>
      </c>
      <c r="AD78" s="30">
        <v>0</v>
      </c>
      <c r="AE78" s="17">
        <v>2023</v>
      </c>
      <c r="AF78" s="17">
        <v>2023</v>
      </c>
      <c r="AG78" s="17">
        <v>2023</v>
      </c>
    </row>
    <row r="79" spans="1:33" ht="18.75" x14ac:dyDescent="0.3">
      <c r="A79" s="25">
        <v>56</v>
      </c>
      <c r="B79" s="29" t="s">
        <v>106</v>
      </c>
      <c r="C79" s="28">
        <v>4915600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1">
        <v>2</v>
      </c>
      <c r="K79" s="28">
        <v>4636381.4400000004</v>
      </c>
      <c r="L79" s="32">
        <v>0</v>
      </c>
      <c r="M79" s="28">
        <v>0</v>
      </c>
      <c r="N79" s="30">
        <v>0</v>
      </c>
      <c r="O79" s="30">
        <v>0</v>
      </c>
      <c r="P79" s="28">
        <v>0</v>
      </c>
      <c r="Q79" s="28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28">
        <v>99218.559999999998</v>
      </c>
      <c r="AC79" s="28">
        <v>180000</v>
      </c>
      <c r="AD79" s="30">
        <v>0</v>
      </c>
      <c r="AE79" s="17">
        <v>2023</v>
      </c>
      <c r="AF79" s="17">
        <v>2023</v>
      </c>
      <c r="AG79" s="17">
        <v>2023</v>
      </c>
    </row>
    <row r="80" spans="1:33" ht="18.75" x14ac:dyDescent="0.3">
      <c r="A80" s="25">
        <v>57</v>
      </c>
      <c r="B80" s="29" t="s">
        <v>107</v>
      </c>
      <c r="C80" s="28">
        <v>7373400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1">
        <v>3</v>
      </c>
      <c r="K80" s="28">
        <v>7042686.5099999998</v>
      </c>
      <c r="L80" s="32">
        <v>0</v>
      </c>
      <c r="M80" s="28">
        <v>0</v>
      </c>
      <c r="N80" s="30">
        <v>0</v>
      </c>
      <c r="O80" s="30">
        <v>0</v>
      </c>
      <c r="P80" s="28">
        <v>0</v>
      </c>
      <c r="Q80" s="28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28">
        <v>150713.49</v>
      </c>
      <c r="AC80" s="28">
        <v>180000</v>
      </c>
      <c r="AD80" s="30">
        <v>0</v>
      </c>
      <c r="AE80" s="17">
        <v>2023</v>
      </c>
      <c r="AF80" s="17">
        <v>2023</v>
      </c>
      <c r="AG80" s="17">
        <v>2023</v>
      </c>
    </row>
    <row r="81" spans="1:33" ht="18.75" x14ac:dyDescent="0.3">
      <c r="A81" s="25">
        <v>58</v>
      </c>
      <c r="B81" s="29" t="s">
        <v>108</v>
      </c>
      <c r="C81" s="28">
        <v>9831200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1">
        <v>4</v>
      </c>
      <c r="K81" s="28">
        <v>9448991.5800000001</v>
      </c>
      <c r="L81" s="32">
        <v>0</v>
      </c>
      <c r="M81" s="28">
        <v>0</v>
      </c>
      <c r="N81" s="30">
        <v>0</v>
      </c>
      <c r="O81" s="30">
        <v>0</v>
      </c>
      <c r="P81" s="28">
        <v>0</v>
      </c>
      <c r="Q81" s="28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28">
        <v>202208.42</v>
      </c>
      <c r="AC81" s="28">
        <v>180000</v>
      </c>
      <c r="AD81" s="30">
        <v>0</v>
      </c>
      <c r="AE81" s="17">
        <v>2023</v>
      </c>
      <c r="AF81" s="17">
        <v>2023</v>
      </c>
      <c r="AG81" s="17">
        <v>2023</v>
      </c>
    </row>
    <row r="82" spans="1:33" ht="18.75" x14ac:dyDescent="0.3">
      <c r="A82" s="25">
        <v>59</v>
      </c>
      <c r="B82" s="29" t="s">
        <v>109</v>
      </c>
      <c r="C82" s="28">
        <v>2525486.4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1">
        <v>0</v>
      </c>
      <c r="K82" s="30">
        <v>0</v>
      </c>
      <c r="L82" s="32">
        <v>0</v>
      </c>
      <c r="M82" s="28">
        <v>0</v>
      </c>
      <c r="N82" s="30">
        <v>0</v>
      </c>
      <c r="O82" s="30">
        <v>0</v>
      </c>
      <c r="P82" s="28">
        <v>360</v>
      </c>
      <c r="Q82" s="28">
        <v>2325716.08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28">
        <v>49770.32</v>
      </c>
      <c r="AC82" s="30">
        <v>150000</v>
      </c>
      <c r="AD82" s="30">
        <v>0</v>
      </c>
      <c r="AE82" s="17">
        <v>2023</v>
      </c>
      <c r="AF82" s="17">
        <v>2023</v>
      </c>
      <c r="AG82" s="17">
        <v>2023</v>
      </c>
    </row>
    <row r="83" spans="1:33" ht="18.75" x14ac:dyDescent="0.3">
      <c r="A83" s="25">
        <v>60</v>
      </c>
      <c r="B83" s="29" t="s">
        <v>110</v>
      </c>
      <c r="C83" s="28">
        <v>2123251.2000000002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1">
        <v>0</v>
      </c>
      <c r="K83" s="30">
        <v>0</v>
      </c>
      <c r="L83" s="32">
        <v>252</v>
      </c>
      <c r="M83" s="28">
        <v>1931908.36</v>
      </c>
      <c r="N83" s="30">
        <v>0</v>
      </c>
      <c r="O83" s="30">
        <v>0</v>
      </c>
      <c r="P83" s="28">
        <v>0</v>
      </c>
      <c r="Q83" s="28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28">
        <v>41342.839999999997</v>
      </c>
      <c r="AC83" s="28">
        <v>150000</v>
      </c>
      <c r="AD83" s="30">
        <v>0</v>
      </c>
      <c r="AE83" s="17">
        <v>2023</v>
      </c>
      <c r="AF83" s="17">
        <v>2023</v>
      </c>
      <c r="AG83" s="17">
        <v>2023</v>
      </c>
    </row>
    <row r="84" spans="1:33" ht="18.75" x14ac:dyDescent="0.3">
      <c r="A84" s="25">
        <v>61</v>
      </c>
      <c r="B84" s="29" t="s">
        <v>111</v>
      </c>
      <c r="C84" s="28">
        <v>3580880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1">
        <v>0</v>
      </c>
      <c r="K84" s="30">
        <v>0</v>
      </c>
      <c r="L84" s="32">
        <v>425</v>
      </c>
      <c r="M84" s="28">
        <v>3358997.45</v>
      </c>
      <c r="N84" s="30">
        <v>0</v>
      </c>
      <c r="O84" s="30">
        <v>0</v>
      </c>
      <c r="P84" s="28">
        <v>0</v>
      </c>
      <c r="Q84" s="28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28">
        <v>71882.55</v>
      </c>
      <c r="AC84" s="28">
        <v>150000</v>
      </c>
      <c r="AD84" s="30">
        <v>0</v>
      </c>
      <c r="AE84" s="17">
        <v>2023</v>
      </c>
      <c r="AF84" s="17">
        <v>2023</v>
      </c>
      <c r="AG84" s="17">
        <v>2023</v>
      </c>
    </row>
    <row r="85" spans="1:33" ht="18.75" x14ac:dyDescent="0.3">
      <c r="A85" s="25">
        <v>62</v>
      </c>
      <c r="B85" s="29" t="s">
        <v>112</v>
      </c>
      <c r="C85" s="28">
        <v>13197219.200000001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1">
        <v>0</v>
      </c>
      <c r="K85" s="30">
        <v>0</v>
      </c>
      <c r="L85" s="32">
        <v>1480</v>
      </c>
      <c r="M85" s="28">
        <v>12724906.210000001</v>
      </c>
      <c r="N85" s="30">
        <v>0</v>
      </c>
      <c r="O85" s="30">
        <v>0</v>
      </c>
      <c r="P85" s="28">
        <v>0</v>
      </c>
      <c r="Q85" s="28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0</v>
      </c>
      <c r="AA85" s="30">
        <v>0</v>
      </c>
      <c r="AB85" s="28">
        <v>272312.99</v>
      </c>
      <c r="AC85" s="30">
        <v>200000</v>
      </c>
      <c r="AD85" s="30">
        <v>0</v>
      </c>
      <c r="AE85" s="17">
        <v>2023</v>
      </c>
      <c r="AF85" s="17">
        <v>2023</v>
      </c>
      <c r="AG85" s="17">
        <v>2023</v>
      </c>
    </row>
    <row r="86" spans="1:33" ht="18.75" x14ac:dyDescent="0.3">
      <c r="A86" s="25">
        <v>63</v>
      </c>
      <c r="B86" s="29" t="s">
        <v>113</v>
      </c>
      <c r="C86" s="28">
        <v>11887800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1">
        <v>5</v>
      </c>
      <c r="K86" s="28">
        <v>11462502.449999999</v>
      </c>
      <c r="L86" s="32">
        <v>0</v>
      </c>
      <c r="M86" s="28">
        <v>0</v>
      </c>
      <c r="N86" s="30">
        <v>0</v>
      </c>
      <c r="O86" s="30">
        <v>0</v>
      </c>
      <c r="P86" s="28">
        <v>0</v>
      </c>
      <c r="Q86" s="28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28">
        <v>245297.55</v>
      </c>
      <c r="AC86" s="28">
        <v>180000</v>
      </c>
      <c r="AD86" s="30">
        <v>0</v>
      </c>
      <c r="AE86" s="17">
        <v>2023</v>
      </c>
      <c r="AF86" s="17">
        <v>2023</v>
      </c>
      <c r="AG86" s="17">
        <v>2023</v>
      </c>
    </row>
    <row r="87" spans="1:33" ht="18.75" x14ac:dyDescent="0.3">
      <c r="A87" s="25">
        <v>64</v>
      </c>
      <c r="B87" s="29" t="s">
        <v>114</v>
      </c>
      <c r="C87" s="28">
        <v>2864704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  <c r="K87" s="30">
        <v>0</v>
      </c>
      <c r="L87" s="32">
        <v>340</v>
      </c>
      <c r="M87" s="28">
        <v>2657826.5099999998</v>
      </c>
      <c r="N87" s="30">
        <v>0</v>
      </c>
      <c r="O87" s="30">
        <v>0</v>
      </c>
      <c r="P87" s="28">
        <v>0</v>
      </c>
      <c r="Q87" s="28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28">
        <v>56877.49</v>
      </c>
      <c r="AC87" s="28">
        <v>150000</v>
      </c>
      <c r="AD87" s="30">
        <v>0</v>
      </c>
      <c r="AE87" s="17">
        <v>2023</v>
      </c>
      <c r="AF87" s="17">
        <v>2023</v>
      </c>
      <c r="AG87" s="17">
        <v>2023</v>
      </c>
    </row>
    <row r="88" spans="1:33" ht="18.75" x14ac:dyDescent="0.3">
      <c r="A88" s="25">
        <v>65</v>
      </c>
      <c r="B88" s="29" t="s">
        <v>115</v>
      </c>
      <c r="C88" s="28">
        <v>9773696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1">
        <v>0</v>
      </c>
      <c r="K88" s="30">
        <v>0</v>
      </c>
      <c r="L88" s="32">
        <v>1160</v>
      </c>
      <c r="M88" s="28">
        <v>9373111.4199999999</v>
      </c>
      <c r="N88" s="30">
        <v>0</v>
      </c>
      <c r="O88" s="30">
        <v>0</v>
      </c>
      <c r="P88" s="28">
        <v>0</v>
      </c>
      <c r="Q88" s="28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28">
        <v>200584.58</v>
      </c>
      <c r="AC88" s="30">
        <v>200000</v>
      </c>
      <c r="AD88" s="30">
        <v>0</v>
      </c>
      <c r="AE88" s="17">
        <v>2023</v>
      </c>
      <c r="AF88" s="17">
        <v>2023</v>
      </c>
      <c r="AG88" s="17">
        <v>2023</v>
      </c>
    </row>
    <row r="89" spans="1:33" ht="18.75" x14ac:dyDescent="0.3">
      <c r="A89" s="25">
        <v>66</v>
      </c>
      <c r="B89" s="29" t="s">
        <v>116</v>
      </c>
      <c r="C89" s="28">
        <v>2637212.7999999998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1">
        <v>0</v>
      </c>
      <c r="K89" s="30">
        <v>0</v>
      </c>
      <c r="L89" s="32">
        <v>313</v>
      </c>
      <c r="M89" s="28">
        <v>2435101.63</v>
      </c>
      <c r="N89" s="30">
        <v>0</v>
      </c>
      <c r="O89" s="30">
        <v>0</v>
      </c>
      <c r="P89" s="28">
        <v>0</v>
      </c>
      <c r="Q89" s="28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28">
        <v>52111.17</v>
      </c>
      <c r="AC89" s="28">
        <v>150000</v>
      </c>
      <c r="AD89" s="30">
        <v>0</v>
      </c>
      <c r="AE89" s="17">
        <v>2023</v>
      </c>
      <c r="AF89" s="17">
        <v>2023</v>
      </c>
      <c r="AG89" s="17">
        <v>2023</v>
      </c>
    </row>
    <row r="90" spans="1:33" ht="18.75" x14ac:dyDescent="0.3">
      <c r="A90" s="25">
        <v>67</v>
      </c>
      <c r="B90" s="29" t="s">
        <v>117</v>
      </c>
      <c r="C90" s="28">
        <v>2546532.12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1">
        <v>0</v>
      </c>
      <c r="K90" s="30">
        <v>0</v>
      </c>
      <c r="L90" s="32">
        <v>0</v>
      </c>
      <c r="M90" s="28">
        <v>0</v>
      </c>
      <c r="N90" s="30">
        <v>0</v>
      </c>
      <c r="O90" s="30">
        <v>0</v>
      </c>
      <c r="P90" s="28">
        <v>363</v>
      </c>
      <c r="Q90" s="28">
        <v>2346320.85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28">
        <v>50211.27</v>
      </c>
      <c r="AC90" s="30">
        <v>150000</v>
      </c>
      <c r="AD90" s="30">
        <v>0</v>
      </c>
      <c r="AE90" s="17">
        <v>2023</v>
      </c>
      <c r="AF90" s="17">
        <v>2023</v>
      </c>
      <c r="AG90" s="17">
        <v>2023</v>
      </c>
    </row>
    <row r="91" spans="1:33" ht="18.75" x14ac:dyDescent="0.3">
      <c r="A91" s="25">
        <v>68</v>
      </c>
      <c r="B91" s="29" t="s">
        <v>118</v>
      </c>
      <c r="C91" s="28">
        <v>2831001.6000000001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1">
        <v>0</v>
      </c>
      <c r="K91" s="30">
        <v>0</v>
      </c>
      <c r="L91" s="28">
        <v>336</v>
      </c>
      <c r="M91" s="28">
        <v>2624830.23</v>
      </c>
      <c r="N91" s="30">
        <v>0</v>
      </c>
      <c r="O91" s="30">
        <v>0</v>
      </c>
      <c r="P91" s="28">
        <v>0</v>
      </c>
      <c r="Q91" s="28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28">
        <v>56171.37</v>
      </c>
      <c r="AC91" s="28">
        <v>150000</v>
      </c>
      <c r="AD91" s="30">
        <v>0</v>
      </c>
      <c r="AE91" s="17">
        <v>2023</v>
      </c>
      <c r="AF91" s="17">
        <v>2023</v>
      </c>
      <c r="AG91" s="17">
        <v>2023</v>
      </c>
    </row>
    <row r="92" spans="1:33" ht="18.75" x14ac:dyDescent="0.3">
      <c r="A92" s="25">
        <v>69</v>
      </c>
      <c r="B92" s="29" t="s">
        <v>119</v>
      </c>
      <c r="C92" s="28">
        <v>2738320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1">
        <v>0</v>
      </c>
      <c r="K92" s="30">
        <v>0</v>
      </c>
      <c r="L92" s="32">
        <v>325</v>
      </c>
      <c r="M92" s="28">
        <v>2534090.46</v>
      </c>
      <c r="N92" s="30">
        <v>0</v>
      </c>
      <c r="O92" s="30">
        <v>0</v>
      </c>
      <c r="P92" s="28">
        <v>0</v>
      </c>
      <c r="Q92" s="28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28">
        <v>54229.54</v>
      </c>
      <c r="AC92" s="28">
        <v>150000</v>
      </c>
      <c r="AD92" s="30">
        <v>0</v>
      </c>
      <c r="AE92" s="17">
        <v>2023</v>
      </c>
      <c r="AF92" s="17">
        <v>2023</v>
      </c>
      <c r="AG92" s="17">
        <v>2023</v>
      </c>
    </row>
    <row r="93" spans="1:33" ht="18.75" x14ac:dyDescent="0.3">
      <c r="A93" s="25">
        <v>70</v>
      </c>
      <c r="B93" s="29" t="s">
        <v>120</v>
      </c>
      <c r="C93" s="28">
        <v>2738320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1">
        <v>0</v>
      </c>
      <c r="K93" s="30">
        <v>0</v>
      </c>
      <c r="L93" s="32">
        <v>325</v>
      </c>
      <c r="M93" s="28">
        <v>2534090.46</v>
      </c>
      <c r="N93" s="30">
        <v>0</v>
      </c>
      <c r="O93" s="30">
        <v>0</v>
      </c>
      <c r="P93" s="28">
        <v>0</v>
      </c>
      <c r="Q93" s="28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28">
        <v>54229.54</v>
      </c>
      <c r="AC93" s="28">
        <v>150000</v>
      </c>
      <c r="AD93" s="30">
        <v>0</v>
      </c>
      <c r="AE93" s="17">
        <v>2023</v>
      </c>
      <c r="AF93" s="17">
        <v>2023</v>
      </c>
      <c r="AG93" s="17">
        <v>2023</v>
      </c>
    </row>
    <row r="94" spans="1:33" ht="18.75" x14ac:dyDescent="0.3">
      <c r="A94" s="25">
        <v>71</v>
      </c>
      <c r="B94" s="29" t="s">
        <v>121</v>
      </c>
      <c r="C94" s="28">
        <v>9831200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1">
        <v>4</v>
      </c>
      <c r="K94" s="28">
        <v>9448991.5800000001</v>
      </c>
      <c r="L94" s="32">
        <v>0</v>
      </c>
      <c r="M94" s="28">
        <v>0</v>
      </c>
      <c r="N94" s="30">
        <v>0</v>
      </c>
      <c r="O94" s="30">
        <v>0</v>
      </c>
      <c r="P94" s="28">
        <v>0</v>
      </c>
      <c r="Q94" s="28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28">
        <v>202208.42</v>
      </c>
      <c r="AC94" s="28">
        <v>180000</v>
      </c>
      <c r="AD94" s="30">
        <v>0</v>
      </c>
      <c r="AE94" s="17">
        <v>2023</v>
      </c>
      <c r="AF94" s="17">
        <v>2023</v>
      </c>
      <c r="AG94" s="17">
        <v>2023</v>
      </c>
    </row>
    <row r="95" spans="1:33" ht="18.75" x14ac:dyDescent="0.3">
      <c r="A95" s="25">
        <v>72</v>
      </c>
      <c r="B95" s="29" t="s">
        <v>122</v>
      </c>
      <c r="C95" s="28">
        <v>12289000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1">
        <v>5</v>
      </c>
      <c r="K95" s="28">
        <v>11855296.65</v>
      </c>
      <c r="L95" s="32">
        <v>0</v>
      </c>
      <c r="M95" s="28">
        <v>0</v>
      </c>
      <c r="N95" s="30">
        <v>0</v>
      </c>
      <c r="O95" s="30">
        <v>0</v>
      </c>
      <c r="P95" s="28">
        <v>0</v>
      </c>
      <c r="Q95" s="28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28">
        <v>253703.35</v>
      </c>
      <c r="AC95" s="28">
        <v>180000</v>
      </c>
      <c r="AD95" s="30">
        <v>0</v>
      </c>
      <c r="AE95" s="17">
        <v>2023</v>
      </c>
      <c r="AF95" s="17">
        <v>2023</v>
      </c>
      <c r="AG95" s="17">
        <v>2023</v>
      </c>
    </row>
    <row r="96" spans="1:33" ht="18.75" x14ac:dyDescent="0.3">
      <c r="A96" s="25">
        <v>73</v>
      </c>
      <c r="B96" s="29" t="s">
        <v>123</v>
      </c>
      <c r="C96" s="28">
        <v>8418288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1">
        <v>0</v>
      </c>
      <c r="K96" s="30">
        <v>0</v>
      </c>
      <c r="L96" s="32">
        <v>0</v>
      </c>
      <c r="M96" s="28">
        <v>0</v>
      </c>
      <c r="N96" s="30">
        <v>0</v>
      </c>
      <c r="O96" s="30">
        <v>0</v>
      </c>
      <c r="P96" s="28">
        <v>1200</v>
      </c>
      <c r="Q96" s="28">
        <v>7997149.0099999998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28">
        <v>171138.99</v>
      </c>
      <c r="AC96" s="30">
        <v>250000</v>
      </c>
      <c r="AD96" s="30">
        <v>0</v>
      </c>
      <c r="AE96" s="17">
        <v>2023</v>
      </c>
      <c r="AF96" s="17">
        <v>2023</v>
      </c>
      <c r="AG96" s="17">
        <v>2023</v>
      </c>
    </row>
    <row r="97" spans="1:33" ht="18.75" x14ac:dyDescent="0.3">
      <c r="A97" s="25">
        <v>74</v>
      </c>
      <c r="B97" s="29" t="s">
        <v>124</v>
      </c>
      <c r="C97" s="28">
        <v>4819443.2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1">
        <v>0</v>
      </c>
      <c r="K97" s="30">
        <v>0</v>
      </c>
      <c r="L97" s="32">
        <v>572</v>
      </c>
      <c r="M97" s="28">
        <v>4542239.28</v>
      </c>
      <c r="N97" s="30">
        <v>0</v>
      </c>
      <c r="O97" s="30">
        <v>0</v>
      </c>
      <c r="P97" s="28">
        <v>0</v>
      </c>
      <c r="Q97" s="28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28">
        <v>97203.92</v>
      </c>
      <c r="AC97" s="28">
        <v>180000</v>
      </c>
      <c r="AD97" s="30">
        <v>0</v>
      </c>
      <c r="AE97" s="17">
        <v>2023</v>
      </c>
      <c r="AF97" s="17">
        <v>2023</v>
      </c>
      <c r="AG97" s="17">
        <v>2023</v>
      </c>
    </row>
    <row r="98" spans="1:33" ht="18.75" x14ac:dyDescent="0.3">
      <c r="A98" s="25">
        <v>75</v>
      </c>
      <c r="B98" s="29" t="s">
        <v>125</v>
      </c>
      <c r="C98" s="28">
        <v>3560537.12</v>
      </c>
      <c r="D98" s="30">
        <v>105405.99</v>
      </c>
      <c r="E98" s="30">
        <v>0</v>
      </c>
      <c r="F98" s="30">
        <v>3233674.8</v>
      </c>
      <c r="G98" s="30">
        <v>0</v>
      </c>
      <c r="H98" s="30">
        <v>0</v>
      </c>
      <c r="I98" s="30">
        <v>0</v>
      </c>
      <c r="J98" s="31">
        <v>0</v>
      </c>
      <c r="K98" s="30">
        <v>0</v>
      </c>
      <c r="L98" s="32">
        <v>0</v>
      </c>
      <c r="M98" s="28">
        <v>0</v>
      </c>
      <c r="N98" s="30">
        <v>0</v>
      </c>
      <c r="O98" s="30">
        <v>0</v>
      </c>
      <c r="P98" s="28">
        <v>0</v>
      </c>
      <c r="Q98" s="28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71456.33</v>
      </c>
      <c r="AC98" s="30">
        <v>150000</v>
      </c>
      <c r="AD98" s="30">
        <v>0</v>
      </c>
      <c r="AE98" s="17">
        <v>2023</v>
      </c>
      <c r="AF98" s="17">
        <v>2023</v>
      </c>
      <c r="AG98" s="17">
        <v>2023</v>
      </c>
    </row>
    <row r="99" spans="1:33" ht="18.75" x14ac:dyDescent="0.3">
      <c r="A99" s="25">
        <v>76</v>
      </c>
      <c r="B99" s="29" t="s">
        <v>126</v>
      </c>
      <c r="C99" s="28">
        <v>2881555.1999999997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1">
        <v>0</v>
      </c>
      <c r="K99" s="30">
        <v>0</v>
      </c>
      <c r="L99" s="32">
        <v>342</v>
      </c>
      <c r="M99" s="28">
        <v>2674324.65</v>
      </c>
      <c r="N99" s="30">
        <v>0</v>
      </c>
      <c r="O99" s="30">
        <v>0</v>
      </c>
      <c r="P99" s="28">
        <v>0</v>
      </c>
      <c r="Q99" s="28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28">
        <v>57230.55</v>
      </c>
      <c r="AC99" s="28">
        <v>150000</v>
      </c>
      <c r="AD99" s="30">
        <v>0</v>
      </c>
      <c r="AE99" s="17">
        <v>2023</v>
      </c>
      <c r="AF99" s="17">
        <v>2023</v>
      </c>
      <c r="AG99" s="17">
        <v>2023</v>
      </c>
    </row>
    <row r="100" spans="1:33" ht="18.75" x14ac:dyDescent="0.3">
      <c r="A100" s="25">
        <v>77</v>
      </c>
      <c r="B100" s="29" t="s">
        <v>127</v>
      </c>
      <c r="C100" s="28">
        <v>2881555.1999999997</v>
      </c>
      <c r="D100" s="30"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1">
        <v>0</v>
      </c>
      <c r="K100" s="30">
        <v>0</v>
      </c>
      <c r="L100" s="32">
        <v>342</v>
      </c>
      <c r="M100" s="28">
        <v>2674324.65</v>
      </c>
      <c r="N100" s="30">
        <v>0</v>
      </c>
      <c r="O100" s="30">
        <v>0</v>
      </c>
      <c r="P100" s="28">
        <v>0</v>
      </c>
      <c r="Q100" s="28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28">
        <v>57230.55</v>
      </c>
      <c r="AC100" s="28">
        <v>150000</v>
      </c>
      <c r="AD100" s="30">
        <v>0</v>
      </c>
      <c r="AE100" s="17">
        <v>2023</v>
      </c>
      <c r="AF100" s="17">
        <v>2023</v>
      </c>
      <c r="AG100" s="17">
        <v>2023</v>
      </c>
    </row>
    <row r="101" spans="1:33" ht="18.75" x14ac:dyDescent="0.3">
      <c r="A101" s="25">
        <v>78</v>
      </c>
      <c r="B101" s="29" t="s">
        <v>128</v>
      </c>
      <c r="C101" s="28">
        <v>4547690.3999999994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1">
        <v>0</v>
      </c>
      <c r="K101" s="30">
        <v>0</v>
      </c>
      <c r="L101" s="32">
        <v>510</v>
      </c>
      <c r="M101" s="28">
        <v>4276180.1399999997</v>
      </c>
      <c r="N101" s="30">
        <v>0</v>
      </c>
      <c r="O101" s="30">
        <v>0</v>
      </c>
      <c r="P101" s="28">
        <v>0</v>
      </c>
      <c r="Q101" s="28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28">
        <v>91510.26</v>
      </c>
      <c r="AC101" s="28">
        <v>180000</v>
      </c>
      <c r="AD101" s="30">
        <v>0</v>
      </c>
      <c r="AE101" s="17">
        <v>2023</v>
      </c>
      <c r="AF101" s="17">
        <v>2023</v>
      </c>
      <c r="AG101" s="17">
        <v>2023</v>
      </c>
    </row>
    <row r="102" spans="1:33" ht="18.75" x14ac:dyDescent="0.3">
      <c r="A102" s="25">
        <v>79</v>
      </c>
      <c r="B102" s="29" t="s">
        <v>129</v>
      </c>
      <c r="C102" s="28">
        <v>6993248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1">
        <v>0</v>
      </c>
      <c r="K102" s="30">
        <v>0</v>
      </c>
      <c r="L102" s="32">
        <v>830</v>
      </c>
      <c r="M102" s="28">
        <v>6670499.3099999996</v>
      </c>
      <c r="N102" s="30">
        <v>0</v>
      </c>
      <c r="O102" s="30">
        <v>0</v>
      </c>
      <c r="P102" s="28">
        <v>0</v>
      </c>
      <c r="Q102" s="28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30">
        <v>0</v>
      </c>
      <c r="AB102" s="28">
        <v>142748.69</v>
      </c>
      <c r="AC102" s="28">
        <v>180000</v>
      </c>
      <c r="AD102" s="30">
        <v>0</v>
      </c>
      <c r="AE102" s="17">
        <v>2023</v>
      </c>
      <c r="AF102" s="17">
        <v>2023</v>
      </c>
      <c r="AG102" s="17">
        <v>2023</v>
      </c>
    </row>
    <row r="103" spans="1:33" ht="18.75" x14ac:dyDescent="0.3">
      <c r="A103" s="25">
        <v>80</v>
      </c>
      <c r="B103" s="29" t="s">
        <v>130</v>
      </c>
      <c r="C103" s="28">
        <v>3016553.2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1">
        <v>0</v>
      </c>
      <c r="K103" s="30">
        <v>0</v>
      </c>
      <c r="L103" s="32">
        <v>0</v>
      </c>
      <c r="M103" s="28">
        <v>0</v>
      </c>
      <c r="N103" s="30">
        <v>0</v>
      </c>
      <c r="O103" s="30">
        <v>0</v>
      </c>
      <c r="P103" s="28">
        <v>430</v>
      </c>
      <c r="Q103" s="28">
        <v>2806494.22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28">
        <v>60058.98</v>
      </c>
      <c r="AC103" s="30">
        <v>150000</v>
      </c>
      <c r="AD103" s="30">
        <v>0</v>
      </c>
      <c r="AE103" s="17">
        <v>2023</v>
      </c>
      <c r="AF103" s="17">
        <v>2023</v>
      </c>
      <c r="AG103" s="17">
        <v>2023</v>
      </c>
    </row>
    <row r="104" spans="1:33" ht="18.75" x14ac:dyDescent="0.3">
      <c r="A104" s="25">
        <v>81</v>
      </c>
      <c r="B104" s="29" t="s">
        <v>131</v>
      </c>
      <c r="C104" s="28">
        <v>4755120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1">
        <v>2</v>
      </c>
      <c r="K104" s="28">
        <v>4479263.76</v>
      </c>
      <c r="L104" s="32">
        <v>0</v>
      </c>
      <c r="M104" s="28">
        <v>0</v>
      </c>
      <c r="N104" s="30">
        <v>0</v>
      </c>
      <c r="O104" s="30">
        <v>0</v>
      </c>
      <c r="P104" s="28">
        <v>0</v>
      </c>
      <c r="Q104" s="28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30">
        <v>0</v>
      </c>
      <c r="AB104" s="28">
        <v>95856.24</v>
      </c>
      <c r="AC104" s="28">
        <v>180000</v>
      </c>
      <c r="AD104" s="30">
        <v>0</v>
      </c>
      <c r="AE104" s="17">
        <v>2023</v>
      </c>
      <c r="AF104" s="17">
        <v>2023</v>
      </c>
      <c r="AG104" s="17">
        <v>2023</v>
      </c>
    </row>
    <row r="105" spans="1:33" ht="18.75" x14ac:dyDescent="0.3">
      <c r="A105" s="25">
        <v>82</v>
      </c>
      <c r="B105" s="29" t="s">
        <v>132</v>
      </c>
      <c r="C105" s="28">
        <v>4802592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1">
        <v>0</v>
      </c>
      <c r="K105" s="30">
        <v>0</v>
      </c>
      <c r="L105" s="32">
        <v>570</v>
      </c>
      <c r="M105" s="28">
        <v>4525741.1399999997</v>
      </c>
      <c r="N105" s="30">
        <v>0</v>
      </c>
      <c r="O105" s="30">
        <v>0</v>
      </c>
      <c r="P105" s="28">
        <v>0</v>
      </c>
      <c r="Q105" s="28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28">
        <v>96850.86</v>
      </c>
      <c r="AC105" s="28">
        <v>180000</v>
      </c>
      <c r="AD105" s="30">
        <v>0</v>
      </c>
      <c r="AE105" s="17">
        <v>2023</v>
      </c>
      <c r="AF105" s="17">
        <v>2023</v>
      </c>
      <c r="AG105" s="17">
        <v>2023</v>
      </c>
    </row>
    <row r="106" spans="1:33" ht="18.75" x14ac:dyDescent="0.3">
      <c r="A106" s="25">
        <v>83</v>
      </c>
      <c r="B106" s="29" t="s">
        <v>133</v>
      </c>
      <c r="C106" s="28">
        <v>3075344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1">
        <v>0</v>
      </c>
      <c r="K106" s="30">
        <v>0</v>
      </c>
      <c r="L106" s="32">
        <v>365</v>
      </c>
      <c r="M106" s="28">
        <v>2864053.26</v>
      </c>
      <c r="N106" s="30">
        <v>0</v>
      </c>
      <c r="O106" s="30">
        <v>0</v>
      </c>
      <c r="P106" s="28">
        <v>0</v>
      </c>
      <c r="Q106" s="28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28">
        <v>61290.74</v>
      </c>
      <c r="AC106" s="28">
        <v>150000</v>
      </c>
      <c r="AD106" s="30">
        <v>0</v>
      </c>
      <c r="AE106" s="17">
        <v>2023</v>
      </c>
      <c r="AF106" s="17">
        <v>2023</v>
      </c>
      <c r="AG106" s="17">
        <v>2023</v>
      </c>
    </row>
    <row r="107" spans="1:33" ht="18.75" x14ac:dyDescent="0.3">
      <c r="A107" s="25">
        <v>84</v>
      </c>
      <c r="B107" s="29" t="s">
        <v>134</v>
      </c>
      <c r="C107" s="28">
        <v>2957385.5999999996</v>
      </c>
      <c r="D107" s="30">
        <v>0</v>
      </c>
      <c r="E107" s="30">
        <v>0</v>
      </c>
      <c r="F107" s="30">
        <v>0</v>
      </c>
      <c r="G107" s="30">
        <v>0</v>
      </c>
      <c r="H107" s="30">
        <v>0</v>
      </c>
      <c r="I107" s="30">
        <v>0</v>
      </c>
      <c r="J107" s="31">
        <v>0</v>
      </c>
      <c r="K107" s="30">
        <v>0</v>
      </c>
      <c r="L107" s="32">
        <v>351</v>
      </c>
      <c r="M107" s="28">
        <v>2748566.28</v>
      </c>
      <c r="N107" s="30">
        <v>0</v>
      </c>
      <c r="O107" s="30">
        <v>0</v>
      </c>
      <c r="P107" s="28">
        <v>0</v>
      </c>
      <c r="Q107" s="28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30">
        <v>0</v>
      </c>
      <c r="AA107" s="30">
        <v>0</v>
      </c>
      <c r="AB107" s="28">
        <v>58819.32</v>
      </c>
      <c r="AC107" s="28">
        <v>150000</v>
      </c>
      <c r="AD107" s="30">
        <v>0</v>
      </c>
      <c r="AE107" s="17">
        <v>2023</v>
      </c>
      <c r="AF107" s="17">
        <v>2023</v>
      </c>
      <c r="AG107" s="17">
        <v>2023</v>
      </c>
    </row>
    <row r="108" spans="1:33" ht="18.75" x14ac:dyDescent="0.3">
      <c r="A108" s="25">
        <v>85</v>
      </c>
      <c r="B108" s="29" t="s">
        <v>135</v>
      </c>
      <c r="C108" s="28">
        <v>12289000</v>
      </c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1">
        <v>5</v>
      </c>
      <c r="K108" s="28">
        <v>11855296.65</v>
      </c>
      <c r="L108" s="32">
        <v>0</v>
      </c>
      <c r="M108" s="28">
        <v>0</v>
      </c>
      <c r="N108" s="30">
        <v>0</v>
      </c>
      <c r="O108" s="30">
        <v>0</v>
      </c>
      <c r="P108" s="28">
        <v>0</v>
      </c>
      <c r="Q108" s="28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  <c r="Z108" s="30">
        <v>0</v>
      </c>
      <c r="AA108" s="30">
        <v>0</v>
      </c>
      <c r="AB108" s="28">
        <v>253703.35</v>
      </c>
      <c r="AC108" s="28">
        <v>180000</v>
      </c>
      <c r="AD108" s="30">
        <v>0</v>
      </c>
      <c r="AE108" s="17">
        <v>2023</v>
      </c>
      <c r="AF108" s="17">
        <v>2023</v>
      </c>
      <c r="AG108" s="17">
        <v>2023</v>
      </c>
    </row>
    <row r="109" spans="1:33" ht="18.75" x14ac:dyDescent="0.3">
      <c r="A109" s="25">
        <v>86</v>
      </c>
      <c r="B109" s="29" t="s">
        <v>136</v>
      </c>
      <c r="C109" s="28">
        <v>2822576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1">
        <v>0</v>
      </c>
      <c r="K109" s="30">
        <v>0</v>
      </c>
      <c r="L109" s="32">
        <v>335</v>
      </c>
      <c r="M109" s="28">
        <v>2616581.16</v>
      </c>
      <c r="N109" s="30">
        <v>0</v>
      </c>
      <c r="O109" s="30">
        <v>0</v>
      </c>
      <c r="P109" s="28">
        <v>0</v>
      </c>
      <c r="Q109" s="28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  <c r="Z109" s="30">
        <v>0</v>
      </c>
      <c r="AA109" s="30">
        <v>0</v>
      </c>
      <c r="AB109" s="28">
        <v>55994.84</v>
      </c>
      <c r="AC109" s="28">
        <v>150000</v>
      </c>
      <c r="AD109" s="30">
        <v>0</v>
      </c>
      <c r="AE109" s="17">
        <v>2023</v>
      </c>
      <c r="AF109" s="17">
        <v>2023</v>
      </c>
      <c r="AG109" s="17">
        <v>2023</v>
      </c>
    </row>
    <row r="110" spans="1:33" ht="18.75" x14ac:dyDescent="0.3">
      <c r="A110" s="25">
        <v>87</v>
      </c>
      <c r="B110" s="29" t="s">
        <v>137</v>
      </c>
      <c r="C110" s="28">
        <v>11887800</v>
      </c>
      <c r="D110" s="30">
        <v>0</v>
      </c>
      <c r="E110" s="30">
        <v>0</v>
      </c>
      <c r="F110" s="30">
        <v>0</v>
      </c>
      <c r="G110" s="30">
        <v>0</v>
      </c>
      <c r="H110" s="30">
        <v>0</v>
      </c>
      <c r="I110" s="30">
        <v>0</v>
      </c>
      <c r="J110" s="31">
        <v>5</v>
      </c>
      <c r="K110" s="28">
        <v>11462502.449999999</v>
      </c>
      <c r="L110" s="32">
        <v>0</v>
      </c>
      <c r="M110" s="28">
        <v>0</v>
      </c>
      <c r="N110" s="30">
        <v>0</v>
      </c>
      <c r="O110" s="30">
        <v>0</v>
      </c>
      <c r="P110" s="28">
        <v>0</v>
      </c>
      <c r="Q110" s="28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30">
        <v>0</v>
      </c>
      <c r="AA110" s="30">
        <v>0</v>
      </c>
      <c r="AB110" s="28">
        <v>245297.55</v>
      </c>
      <c r="AC110" s="28">
        <v>180000</v>
      </c>
      <c r="AD110" s="30">
        <v>0</v>
      </c>
      <c r="AE110" s="17">
        <v>2023</v>
      </c>
      <c r="AF110" s="17">
        <v>2023</v>
      </c>
      <c r="AG110" s="17">
        <v>2023</v>
      </c>
    </row>
    <row r="111" spans="1:33" ht="18.75" x14ac:dyDescent="0.3">
      <c r="A111" s="25">
        <v>88</v>
      </c>
      <c r="B111" s="29" t="s">
        <v>138</v>
      </c>
      <c r="C111" s="28">
        <v>19020480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1">
        <v>8</v>
      </c>
      <c r="K111" s="28">
        <v>18426160.170000002</v>
      </c>
      <c r="L111" s="32">
        <v>0</v>
      </c>
      <c r="M111" s="28">
        <v>0</v>
      </c>
      <c r="N111" s="30">
        <v>0</v>
      </c>
      <c r="O111" s="30">
        <v>0</v>
      </c>
      <c r="P111" s="28">
        <v>0</v>
      </c>
      <c r="Q111" s="28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  <c r="Z111" s="30">
        <v>0</v>
      </c>
      <c r="AA111" s="30">
        <v>0</v>
      </c>
      <c r="AB111" s="28">
        <v>394319.83</v>
      </c>
      <c r="AC111" s="30">
        <v>200000</v>
      </c>
      <c r="AD111" s="30">
        <v>0</v>
      </c>
      <c r="AE111" s="17">
        <v>2023</v>
      </c>
      <c r="AF111" s="17">
        <v>2023</v>
      </c>
      <c r="AG111" s="17">
        <v>2023</v>
      </c>
    </row>
    <row r="112" spans="1:33" ht="18.75" x14ac:dyDescent="0.3">
      <c r="A112" s="25">
        <v>89</v>
      </c>
      <c r="B112" s="29" t="s">
        <v>139</v>
      </c>
      <c r="C112" s="28">
        <v>2822576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1">
        <v>0</v>
      </c>
      <c r="K112" s="30">
        <v>0</v>
      </c>
      <c r="L112" s="32">
        <v>335</v>
      </c>
      <c r="M112" s="28">
        <v>2616581.16</v>
      </c>
      <c r="N112" s="30">
        <v>0</v>
      </c>
      <c r="O112" s="30">
        <v>0</v>
      </c>
      <c r="P112" s="28">
        <v>0</v>
      </c>
      <c r="Q112" s="28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30">
        <v>0</v>
      </c>
      <c r="AA112" s="30">
        <v>0</v>
      </c>
      <c r="AB112" s="28">
        <v>55994.84</v>
      </c>
      <c r="AC112" s="28">
        <v>150000</v>
      </c>
      <c r="AD112" s="30">
        <v>0</v>
      </c>
      <c r="AE112" s="17">
        <v>2023</v>
      </c>
      <c r="AF112" s="17">
        <v>2023</v>
      </c>
      <c r="AG112" s="17">
        <v>2023</v>
      </c>
    </row>
    <row r="113" spans="1:33" ht="18.75" x14ac:dyDescent="0.3">
      <c r="A113" s="25">
        <v>90</v>
      </c>
      <c r="B113" s="29" t="s">
        <v>140</v>
      </c>
      <c r="C113" s="28">
        <v>1603722.3800000001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1">
        <v>0</v>
      </c>
      <c r="K113" s="30">
        <v>0</v>
      </c>
      <c r="L113" s="32">
        <v>0</v>
      </c>
      <c r="M113" s="28">
        <v>0</v>
      </c>
      <c r="N113" s="30">
        <v>0</v>
      </c>
      <c r="O113" s="30">
        <v>0</v>
      </c>
      <c r="P113" s="32">
        <v>403</v>
      </c>
      <c r="Q113" s="28">
        <v>1423264.52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30">
        <v>0</v>
      </c>
      <c r="AA113" s="30">
        <v>0</v>
      </c>
      <c r="AB113" s="28">
        <v>30457.86</v>
      </c>
      <c r="AC113" s="30">
        <v>150000</v>
      </c>
      <c r="AD113" s="30">
        <v>0</v>
      </c>
      <c r="AE113" s="17">
        <v>2023</v>
      </c>
      <c r="AF113" s="17">
        <v>2023</v>
      </c>
      <c r="AG113" s="17">
        <v>2023</v>
      </c>
    </row>
    <row r="114" spans="1:33" ht="18.75" x14ac:dyDescent="0.3">
      <c r="A114" s="25">
        <v>91</v>
      </c>
      <c r="B114" s="29" t="s">
        <v>141</v>
      </c>
      <c r="C114" s="28">
        <v>2055846.4000000001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1">
        <v>0</v>
      </c>
      <c r="K114" s="30">
        <v>0</v>
      </c>
      <c r="L114" s="32">
        <v>244</v>
      </c>
      <c r="M114" s="28">
        <v>1865915.8</v>
      </c>
      <c r="N114" s="30">
        <v>0</v>
      </c>
      <c r="O114" s="30">
        <v>0</v>
      </c>
      <c r="P114" s="28">
        <v>0</v>
      </c>
      <c r="Q114" s="28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30">
        <v>0</v>
      </c>
      <c r="X114" s="30">
        <v>0</v>
      </c>
      <c r="Y114" s="30">
        <v>0</v>
      </c>
      <c r="Z114" s="30">
        <v>0</v>
      </c>
      <c r="AA114" s="30">
        <v>0</v>
      </c>
      <c r="AB114" s="28">
        <v>39930.6</v>
      </c>
      <c r="AC114" s="28">
        <v>150000</v>
      </c>
      <c r="AD114" s="30">
        <v>0</v>
      </c>
      <c r="AE114" s="17">
        <v>2023</v>
      </c>
      <c r="AF114" s="17">
        <v>2023</v>
      </c>
      <c r="AG114" s="17">
        <v>2023</v>
      </c>
    </row>
    <row r="115" spans="1:33" ht="18.75" x14ac:dyDescent="0.3">
      <c r="A115" s="25">
        <v>92</v>
      </c>
      <c r="B115" s="29" t="s">
        <v>142</v>
      </c>
      <c r="C115" s="28">
        <v>9541232.7999999989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1">
        <v>0</v>
      </c>
      <c r="K115" s="30">
        <v>0</v>
      </c>
      <c r="L115" s="32">
        <v>1070</v>
      </c>
      <c r="M115" s="28">
        <v>9145518.6999999993</v>
      </c>
      <c r="N115" s="30">
        <v>0</v>
      </c>
      <c r="O115" s="30">
        <v>0</v>
      </c>
      <c r="P115" s="28">
        <v>0</v>
      </c>
      <c r="Q115" s="28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  <c r="Z115" s="30">
        <v>0</v>
      </c>
      <c r="AA115" s="30">
        <v>0</v>
      </c>
      <c r="AB115" s="28">
        <v>195714.1</v>
      </c>
      <c r="AC115" s="30">
        <v>200000</v>
      </c>
      <c r="AD115" s="30">
        <v>0</v>
      </c>
      <c r="AE115" s="17">
        <v>2023</v>
      </c>
      <c r="AF115" s="17">
        <v>2023</v>
      </c>
      <c r="AG115" s="17">
        <v>2023</v>
      </c>
    </row>
    <row r="116" spans="1:33" ht="18.75" x14ac:dyDescent="0.3">
      <c r="A116" s="25">
        <v>93</v>
      </c>
      <c r="B116" s="29" t="s">
        <v>143</v>
      </c>
      <c r="C116" s="28">
        <v>7373400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1">
        <v>3</v>
      </c>
      <c r="K116" s="28">
        <v>7042686.5099999998</v>
      </c>
      <c r="L116" s="32">
        <v>0</v>
      </c>
      <c r="M116" s="28">
        <v>0</v>
      </c>
      <c r="N116" s="30">
        <v>0</v>
      </c>
      <c r="O116" s="30">
        <v>0</v>
      </c>
      <c r="P116" s="28">
        <v>0</v>
      </c>
      <c r="Q116" s="28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30">
        <v>0</v>
      </c>
      <c r="X116" s="30">
        <v>0</v>
      </c>
      <c r="Y116" s="30">
        <v>0</v>
      </c>
      <c r="Z116" s="30">
        <v>0</v>
      </c>
      <c r="AA116" s="30">
        <v>0</v>
      </c>
      <c r="AB116" s="28">
        <v>150713.49</v>
      </c>
      <c r="AC116" s="28">
        <v>180000</v>
      </c>
      <c r="AD116" s="30">
        <v>0</v>
      </c>
      <c r="AE116" s="17">
        <v>2023</v>
      </c>
      <c r="AF116" s="17">
        <v>2023</v>
      </c>
      <c r="AG116" s="17">
        <v>2023</v>
      </c>
    </row>
    <row r="117" spans="1:33" ht="18.75" x14ac:dyDescent="0.3">
      <c r="A117" s="25">
        <v>94</v>
      </c>
      <c r="B117" s="29" t="s">
        <v>144</v>
      </c>
      <c r="C117" s="28">
        <v>3201728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1">
        <v>0</v>
      </c>
      <c r="K117" s="30">
        <v>0</v>
      </c>
      <c r="L117" s="32">
        <v>380</v>
      </c>
      <c r="M117" s="28">
        <v>2987789.31</v>
      </c>
      <c r="N117" s="30">
        <v>0</v>
      </c>
      <c r="O117" s="30">
        <v>0</v>
      </c>
      <c r="P117" s="28">
        <v>0</v>
      </c>
      <c r="Q117" s="28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  <c r="Z117" s="30">
        <v>0</v>
      </c>
      <c r="AA117" s="30">
        <v>0</v>
      </c>
      <c r="AB117" s="28">
        <v>63938.69</v>
      </c>
      <c r="AC117" s="28">
        <v>150000</v>
      </c>
      <c r="AD117" s="30">
        <v>0</v>
      </c>
      <c r="AE117" s="17">
        <v>2023</v>
      </c>
      <c r="AF117" s="17">
        <v>2023</v>
      </c>
      <c r="AG117" s="17">
        <v>2023</v>
      </c>
    </row>
    <row r="118" spans="1:33" ht="18.75" x14ac:dyDescent="0.3">
      <c r="A118" s="25">
        <v>95</v>
      </c>
      <c r="B118" s="29" t="s">
        <v>145</v>
      </c>
      <c r="C118" s="28">
        <v>4755120</v>
      </c>
      <c r="D118" s="30">
        <v>0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1">
        <v>2</v>
      </c>
      <c r="K118" s="28">
        <v>4479263.76</v>
      </c>
      <c r="L118" s="32">
        <v>0</v>
      </c>
      <c r="M118" s="28">
        <v>0</v>
      </c>
      <c r="N118" s="30">
        <v>0</v>
      </c>
      <c r="O118" s="30">
        <v>0</v>
      </c>
      <c r="P118" s="28">
        <v>0</v>
      </c>
      <c r="Q118" s="28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</v>
      </c>
      <c r="AA118" s="30">
        <v>0</v>
      </c>
      <c r="AB118" s="28">
        <v>95856.24</v>
      </c>
      <c r="AC118" s="28">
        <v>180000</v>
      </c>
      <c r="AD118" s="30">
        <v>0</v>
      </c>
      <c r="AE118" s="17">
        <v>2023</v>
      </c>
      <c r="AF118" s="17">
        <v>2023</v>
      </c>
      <c r="AG118" s="17">
        <v>2023</v>
      </c>
    </row>
    <row r="119" spans="1:33" ht="18.75" x14ac:dyDescent="0.3">
      <c r="A119" s="25">
        <v>96</v>
      </c>
      <c r="B119" s="29" t="s">
        <v>146</v>
      </c>
      <c r="C119" s="28">
        <v>2864704</v>
      </c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1">
        <v>0</v>
      </c>
      <c r="K119" s="30">
        <v>0</v>
      </c>
      <c r="L119" s="32">
        <v>340</v>
      </c>
      <c r="M119" s="28">
        <v>2657826.5099999998</v>
      </c>
      <c r="N119" s="30">
        <v>0</v>
      </c>
      <c r="O119" s="30">
        <v>0</v>
      </c>
      <c r="P119" s="28">
        <v>0</v>
      </c>
      <c r="Q119" s="28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>
        <v>0</v>
      </c>
      <c r="X119" s="30">
        <v>0</v>
      </c>
      <c r="Y119" s="30">
        <v>0</v>
      </c>
      <c r="Z119" s="30">
        <v>0</v>
      </c>
      <c r="AA119" s="30">
        <v>0</v>
      </c>
      <c r="AB119" s="28">
        <v>56877.49</v>
      </c>
      <c r="AC119" s="28">
        <v>150000</v>
      </c>
      <c r="AD119" s="30">
        <v>0</v>
      </c>
      <c r="AE119" s="17">
        <v>2023</v>
      </c>
      <c r="AF119" s="17">
        <v>2023</v>
      </c>
      <c r="AG119" s="17">
        <v>2023</v>
      </c>
    </row>
    <row r="120" spans="1:33" ht="18.75" x14ac:dyDescent="0.3">
      <c r="A120" s="23" t="s">
        <v>147</v>
      </c>
      <c r="B120" s="24"/>
      <c r="C120" s="20">
        <v>114331574.05000001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1">
        <v>13</v>
      </c>
      <c r="K120" s="20">
        <v>30400822.409999996</v>
      </c>
      <c r="L120" s="20">
        <v>9739.5</v>
      </c>
      <c r="M120" s="20">
        <v>78480687.370000005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2330064.2699999996</v>
      </c>
      <c r="AC120" s="20">
        <v>3120000</v>
      </c>
      <c r="AD120" s="20">
        <v>0</v>
      </c>
      <c r="AE120" s="22" t="s">
        <v>46</v>
      </c>
      <c r="AF120" s="22" t="s">
        <v>46</v>
      </c>
      <c r="AG120" s="22" t="s">
        <v>46</v>
      </c>
    </row>
    <row r="121" spans="1:33" ht="18.75" x14ac:dyDescent="0.25">
      <c r="A121" s="25">
        <v>97</v>
      </c>
      <c r="B121" s="26" t="s">
        <v>148</v>
      </c>
      <c r="C121" s="28">
        <v>4915600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  <c r="I121" s="28">
        <v>0</v>
      </c>
      <c r="J121" s="27">
        <v>2</v>
      </c>
      <c r="K121" s="28">
        <v>4636381.4400000004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8">
        <v>99218.559999999998</v>
      </c>
      <c r="AC121" s="28">
        <v>180000</v>
      </c>
      <c r="AD121" s="28">
        <v>0</v>
      </c>
      <c r="AE121" s="17">
        <v>2023</v>
      </c>
      <c r="AF121" s="17">
        <v>2023</v>
      </c>
      <c r="AG121" s="17">
        <v>2023</v>
      </c>
    </row>
    <row r="122" spans="1:33" ht="18.75" x14ac:dyDescent="0.25">
      <c r="A122" s="25">
        <v>98</v>
      </c>
      <c r="B122" s="26" t="s">
        <v>149</v>
      </c>
      <c r="C122" s="28">
        <v>2457800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7">
        <v>1</v>
      </c>
      <c r="K122" s="28">
        <v>2230076.37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8">
        <v>47723.63</v>
      </c>
      <c r="AC122" s="28">
        <v>180000</v>
      </c>
      <c r="AD122" s="28">
        <v>0</v>
      </c>
      <c r="AE122" s="17">
        <v>2023</v>
      </c>
      <c r="AF122" s="17">
        <v>2023</v>
      </c>
      <c r="AG122" s="17">
        <v>2023</v>
      </c>
    </row>
    <row r="123" spans="1:33" ht="18.75" x14ac:dyDescent="0.25">
      <c r="A123" s="25">
        <v>99</v>
      </c>
      <c r="B123" s="26" t="s">
        <v>150</v>
      </c>
      <c r="C123" s="28">
        <v>9831200</v>
      </c>
      <c r="D123" s="28">
        <v>0</v>
      </c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7">
        <v>4</v>
      </c>
      <c r="K123" s="28">
        <v>9448991.5800000001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8">
        <v>202208.42</v>
      </c>
      <c r="AC123" s="28">
        <v>180000</v>
      </c>
      <c r="AD123" s="28">
        <v>0</v>
      </c>
      <c r="AE123" s="17">
        <v>2023</v>
      </c>
      <c r="AF123" s="17">
        <v>2023</v>
      </c>
      <c r="AG123" s="17">
        <v>2023</v>
      </c>
    </row>
    <row r="124" spans="1:33" ht="18.75" x14ac:dyDescent="0.25">
      <c r="A124" s="25">
        <v>100</v>
      </c>
      <c r="B124" s="26" t="s">
        <v>151</v>
      </c>
      <c r="C124" s="28">
        <v>7373400</v>
      </c>
      <c r="D124" s="28">
        <v>0</v>
      </c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7">
        <v>3</v>
      </c>
      <c r="K124" s="28">
        <v>7042686.5099999998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150713.49</v>
      </c>
      <c r="AC124" s="28">
        <v>180000</v>
      </c>
      <c r="AD124" s="28">
        <v>0</v>
      </c>
      <c r="AE124" s="17">
        <v>2023</v>
      </c>
      <c r="AF124" s="17">
        <v>2023</v>
      </c>
      <c r="AG124" s="17">
        <v>2023</v>
      </c>
    </row>
    <row r="125" spans="1:33" ht="18.75" x14ac:dyDescent="0.25">
      <c r="A125" s="25">
        <v>101</v>
      </c>
      <c r="B125" s="26" t="s">
        <v>152</v>
      </c>
      <c r="C125" s="28">
        <v>7373400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7">
        <v>3</v>
      </c>
      <c r="K125" s="28">
        <v>7042686.5099999998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8">
        <v>150713.49</v>
      </c>
      <c r="AC125" s="28">
        <v>180000</v>
      </c>
      <c r="AD125" s="28">
        <v>0</v>
      </c>
      <c r="AE125" s="17">
        <v>2023</v>
      </c>
      <c r="AF125" s="17">
        <v>2023</v>
      </c>
      <c r="AG125" s="17">
        <v>2023</v>
      </c>
    </row>
    <row r="126" spans="1:33" ht="18.75" x14ac:dyDescent="0.25">
      <c r="A126" s="25">
        <v>102</v>
      </c>
      <c r="B126" s="26" t="s">
        <v>153</v>
      </c>
      <c r="C126" s="28">
        <v>5072211.2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7">
        <v>0</v>
      </c>
      <c r="K126" s="28">
        <v>0</v>
      </c>
      <c r="L126" s="28">
        <v>602</v>
      </c>
      <c r="M126" s="28">
        <v>4789711.38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8">
        <v>102499.82</v>
      </c>
      <c r="AC126" s="28">
        <v>180000</v>
      </c>
      <c r="AD126" s="28">
        <v>0</v>
      </c>
      <c r="AE126" s="17">
        <v>2023</v>
      </c>
      <c r="AF126" s="17">
        <v>2023</v>
      </c>
      <c r="AG126" s="17">
        <v>2023</v>
      </c>
    </row>
    <row r="127" spans="1:33" ht="18.75" x14ac:dyDescent="0.3">
      <c r="A127" s="25">
        <v>103</v>
      </c>
      <c r="B127" s="26" t="s">
        <v>154</v>
      </c>
      <c r="C127" s="28">
        <v>8883110.0800000001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7">
        <v>0</v>
      </c>
      <c r="K127" s="28">
        <v>0</v>
      </c>
      <c r="L127" s="28">
        <v>1054.3</v>
      </c>
      <c r="M127" s="28">
        <v>8501184.7300000004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8">
        <v>181925.35</v>
      </c>
      <c r="AC127" s="30">
        <v>200000</v>
      </c>
      <c r="AD127" s="28">
        <v>0</v>
      </c>
      <c r="AE127" s="17">
        <v>2023</v>
      </c>
      <c r="AF127" s="17">
        <v>2023</v>
      </c>
      <c r="AG127" s="17">
        <v>2023</v>
      </c>
    </row>
    <row r="128" spans="1:33" ht="18.75" x14ac:dyDescent="0.25">
      <c r="A128" s="25">
        <v>104</v>
      </c>
      <c r="B128" s="26" t="s">
        <v>155</v>
      </c>
      <c r="C128" s="28">
        <v>5181744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7">
        <v>0</v>
      </c>
      <c r="K128" s="28">
        <v>0</v>
      </c>
      <c r="L128" s="28">
        <v>615</v>
      </c>
      <c r="M128" s="28">
        <v>4896949.29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104794.71</v>
      </c>
      <c r="AC128" s="28">
        <v>180000</v>
      </c>
      <c r="AD128" s="28">
        <v>0</v>
      </c>
      <c r="AE128" s="17">
        <v>2023</v>
      </c>
      <c r="AF128" s="17">
        <v>2023</v>
      </c>
      <c r="AG128" s="17">
        <v>2023</v>
      </c>
    </row>
    <row r="129" spans="1:33" ht="18.75" x14ac:dyDescent="0.25">
      <c r="A129" s="25">
        <v>105</v>
      </c>
      <c r="B129" s="26" t="s">
        <v>156</v>
      </c>
      <c r="C129" s="28">
        <v>5830515.2000000002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  <c r="I129" s="28">
        <v>0</v>
      </c>
      <c r="J129" s="27">
        <v>0</v>
      </c>
      <c r="K129" s="28">
        <v>0</v>
      </c>
      <c r="L129" s="28">
        <v>692</v>
      </c>
      <c r="M129" s="28">
        <v>5532127.6699999999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8">
        <v>118387.53</v>
      </c>
      <c r="AC129" s="28">
        <v>180000</v>
      </c>
      <c r="AD129" s="28">
        <v>0</v>
      </c>
      <c r="AE129" s="17">
        <v>2023</v>
      </c>
      <c r="AF129" s="17">
        <v>2023</v>
      </c>
      <c r="AG129" s="17">
        <v>2023</v>
      </c>
    </row>
    <row r="130" spans="1:33" ht="18.75" x14ac:dyDescent="0.3">
      <c r="A130" s="25">
        <v>106</v>
      </c>
      <c r="B130" s="26" t="s">
        <v>157</v>
      </c>
      <c r="C130" s="28">
        <v>9697865.5999999996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  <c r="I130" s="28">
        <v>0</v>
      </c>
      <c r="J130" s="27">
        <v>0</v>
      </c>
      <c r="K130" s="28">
        <v>0</v>
      </c>
      <c r="L130" s="28">
        <v>1151</v>
      </c>
      <c r="M130" s="28">
        <v>9298869.7899999991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8">
        <v>0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8">
        <v>198995.81</v>
      </c>
      <c r="AC130" s="30">
        <v>200000</v>
      </c>
      <c r="AD130" s="28">
        <v>0</v>
      </c>
      <c r="AE130" s="17">
        <v>2023</v>
      </c>
      <c r="AF130" s="17">
        <v>2023</v>
      </c>
      <c r="AG130" s="17">
        <v>2023</v>
      </c>
    </row>
    <row r="131" spans="1:33" ht="18.75" x14ac:dyDescent="0.25">
      <c r="A131" s="25">
        <v>107</v>
      </c>
      <c r="B131" s="26" t="s">
        <v>158</v>
      </c>
      <c r="C131" s="28">
        <v>4869996.8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  <c r="I131" s="28">
        <v>0</v>
      </c>
      <c r="J131" s="27">
        <v>0</v>
      </c>
      <c r="K131" s="28">
        <v>0</v>
      </c>
      <c r="L131" s="28">
        <v>578</v>
      </c>
      <c r="M131" s="28">
        <v>4591733.7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8">
        <v>0</v>
      </c>
      <c r="U131" s="28">
        <v>0</v>
      </c>
      <c r="V131" s="28">
        <v>0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8">
        <v>98263.1</v>
      </c>
      <c r="AC131" s="28">
        <v>180000</v>
      </c>
      <c r="AD131" s="28">
        <v>0</v>
      </c>
      <c r="AE131" s="17">
        <v>2023</v>
      </c>
      <c r="AF131" s="17">
        <v>2023</v>
      </c>
      <c r="AG131" s="17">
        <v>2023</v>
      </c>
    </row>
    <row r="132" spans="1:33" ht="18.75" x14ac:dyDescent="0.25">
      <c r="A132" s="25">
        <v>108</v>
      </c>
      <c r="B132" s="26" t="s">
        <v>159</v>
      </c>
      <c r="C132" s="28">
        <v>7709424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  <c r="I132" s="28">
        <v>0</v>
      </c>
      <c r="J132" s="27">
        <v>0</v>
      </c>
      <c r="K132" s="28">
        <v>0</v>
      </c>
      <c r="L132" s="28">
        <v>915</v>
      </c>
      <c r="M132" s="28">
        <v>7371670.2599999998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8">
        <v>157753.74</v>
      </c>
      <c r="AC132" s="28">
        <v>180000</v>
      </c>
      <c r="AD132" s="28">
        <v>0</v>
      </c>
      <c r="AE132" s="17">
        <v>2023</v>
      </c>
      <c r="AF132" s="17">
        <v>2023</v>
      </c>
      <c r="AG132" s="17">
        <v>2023</v>
      </c>
    </row>
    <row r="133" spans="1:33" ht="18.75" x14ac:dyDescent="0.25">
      <c r="A133" s="25">
        <v>109</v>
      </c>
      <c r="B133" s="26" t="s">
        <v>160</v>
      </c>
      <c r="C133" s="28">
        <v>6293923.2000000002</v>
      </c>
      <c r="D133" s="28">
        <v>0</v>
      </c>
      <c r="E133" s="28">
        <v>0</v>
      </c>
      <c r="F133" s="28">
        <v>0</v>
      </c>
      <c r="G133" s="28">
        <v>0</v>
      </c>
      <c r="H133" s="28">
        <v>0</v>
      </c>
      <c r="I133" s="28">
        <v>0</v>
      </c>
      <c r="J133" s="27">
        <v>0</v>
      </c>
      <c r="K133" s="28">
        <v>0</v>
      </c>
      <c r="L133" s="28">
        <v>747</v>
      </c>
      <c r="M133" s="28">
        <v>5985826.5099999998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128096.69</v>
      </c>
      <c r="AC133" s="28">
        <v>180000</v>
      </c>
      <c r="AD133" s="28">
        <v>0</v>
      </c>
      <c r="AE133" s="17">
        <v>2023</v>
      </c>
      <c r="AF133" s="17">
        <v>2023</v>
      </c>
      <c r="AG133" s="17">
        <v>2023</v>
      </c>
    </row>
    <row r="134" spans="1:33" ht="18.75" x14ac:dyDescent="0.3">
      <c r="A134" s="25">
        <v>110</v>
      </c>
      <c r="B134" s="26" t="s">
        <v>161</v>
      </c>
      <c r="C134" s="28">
        <v>10312934.4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  <c r="I134" s="28">
        <v>0</v>
      </c>
      <c r="J134" s="27">
        <v>0</v>
      </c>
      <c r="K134" s="28">
        <v>0</v>
      </c>
      <c r="L134" s="28">
        <v>1224</v>
      </c>
      <c r="M134" s="28">
        <v>9901051.8900000006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8">
        <v>211882.51</v>
      </c>
      <c r="AC134" s="30">
        <v>200000</v>
      </c>
      <c r="AD134" s="28">
        <v>0</v>
      </c>
      <c r="AE134" s="17">
        <v>2023</v>
      </c>
      <c r="AF134" s="17">
        <v>2023</v>
      </c>
      <c r="AG134" s="17">
        <v>2023</v>
      </c>
    </row>
    <row r="135" spans="1:33" ht="18.75" x14ac:dyDescent="0.25">
      <c r="A135" s="25">
        <v>111</v>
      </c>
      <c r="B135" s="26" t="s">
        <v>162</v>
      </c>
      <c r="C135" s="28">
        <v>6875289.5999999996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7">
        <v>0</v>
      </c>
      <c r="K135" s="28">
        <v>0</v>
      </c>
      <c r="L135" s="28">
        <v>816</v>
      </c>
      <c r="M135" s="28">
        <v>6555012.3399999999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8">
        <v>140277.26</v>
      </c>
      <c r="AC135" s="28">
        <v>180000</v>
      </c>
      <c r="AD135" s="28">
        <v>0</v>
      </c>
      <c r="AE135" s="17">
        <v>2023</v>
      </c>
      <c r="AF135" s="17">
        <v>2023</v>
      </c>
      <c r="AG135" s="17">
        <v>2023</v>
      </c>
    </row>
    <row r="136" spans="1:33" ht="18.75" x14ac:dyDescent="0.25">
      <c r="A136" s="25">
        <v>112</v>
      </c>
      <c r="B136" s="26" t="s">
        <v>163</v>
      </c>
      <c r="C136" s="28">
        <v>5788942.3700000001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7">
        <v>0</v>
      </c>
      <c r="K136" s="28">
        <v>0</v>
      </c>
      <c r="L136" s="28">
        <v>649.20000000000005</v>
      </c>
      <c r="M136" s="28">
        <v>5491425.8600000003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8">
        <v>117516.51</v>
      </c>
      <c r="AC136" s="28">
        <v>180000</v>
      </c>
      <c r="AD136" s="28">
        <v>0</v>
      </c>
      <c r="AE136" s="17">
        <v>2023</v>
      </c>
      <c r="AF136" s="17">
        <v>2023</v>
      </c>
      <c r="AG136" s="17">
        <v>2023</v>
      </c>
    </row>
    <row r="137" spans="1:33" ht="18.75" x14ac:dyDescent="0.25">
      <c r="A137" s="25">
        <v>113</v>
      </c>
      <c r="B137" s="26" t="s">
        <v>164</v>
      </c>
      <c r="C137" s="28">
        <v>5864217.6000000006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  <c r="I137" s="28">
        <v>0</v>
      </c>
      <c r="J137" s="27">
        <v>0</v>
      </c>
      <c r="K137" s="28">
        <v>0</v>
      </c>
      <c r="L137" s="28">
        <v>696</v>
      </c>
      <c r="M137" s="28">
        <v>5565123.9500000002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>
        <v>0</v>
      </c>
      <c r="U137" s="28">
        <v>0</v>
      </c>
      <c r="V137" s="28">
        <v>0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8">
        <v>119093.65</v>
      </c>
      <c r="AC137" s="28">
        <v>180000</v>
      </c>
      <c r="AD137" s="28">
        <v>0</v>
      </c>
      <c r="AE137" s="17">
        <v>2023</v>
      </c>
      <c r="AF137" s="17">
        <v>2023</v>
      </c>
      <c r="AG137" s="17">
        <v>2023</v>
      </c>
    </row>
    <row r="138" spans="1:33" ht="18.75" x14ac:dyDescent="0.3">
      <c r="A138" s="23" t="s">
        <v>165</v>
      </c>
      <c r="B138" s="24"/>
      <c r="C138" s="20">
        <v>91934677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1">
        <v>35</v>
      </c>
      <c r="K138" s="20">
        <v>88422436.849999994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1892240.1500000001</v>
      </c>
      <c r="AC138" s="20">
        <v>1620000</v>
      </c>
      <c r="AD138" s="20">
        <v>0</v>
      </c>
      <c r="AE138" s="22" t="s">
        <v>46</v>
      </c>
      <c r="AF138" s="22" t="s">
        <v>46</v>
      </c>
      <c r="AG138" s="22" t="s">
        <v>46</v>
      </c>
    </row>
    <row r="139" spans="1:33" ht="18.75" x14ac:dyDescent="0.3">
      <c r="A139" s="25">
        <v>114</v>
      </c>
      <c r="B139" s="29" t="s">
        <v>166</v>
      </c>
      <c r="C139" s="28">
        <v>6127429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1">
        <v>2</v>
      </c>
      <c r="K139" s="28">
        <v>5822820.6399999997</v>
      </c>
      <c r="L139" s="32">
        <v>0</v>
      </c>
      <c r="M139" s="28">
        <v>0</v>
      </c>
      <c r="N139" s="30">
        <v>0</v>
      </c>
      <c r="O139" s="30">
        <v>0</v>
      </c>
      <c r="P139" s="28">
        <v>0</v>
      </c>
      <c r="Q139" s="28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0</v>
      </c>
      <c r="Y139" s="30">
        <v>0</v>
      </c>
      <c r="Z139" s="30">
        <v>0</v>
      </c>
      <c r="AA139" s="30">
        <v>0</v>
      </c>
      <c r="AB139" s="28">
        <v>124608.36</v>
      </c>
      <c r="AC139" s="28">
        <v>180000</v>
      </c>
      <c r="AD139" s="30">
        <v>0</v>
      </c>
      <c r="AE139" s="17">
        <v>2023</v>
      </c>
      <c r="AF139" s="17">
        <v>2023</v>
      </c>
      <c r="AG139" s="17">
        <v>2023</v>
      </c>
    </row>
    <row r="140" spans="1:33" ht="18.75" x14ac:dyDescent="0.3">
      <c r="A140" s="25">
        <v>115</v>
      </c>
      <c r="B140" s="29" t="s">
        <v>167</v>
      </c>
      <c r="C140" s="28">
        <v>7373400</v>
      </c>
      <c r="D140" s="30">
        <v>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1">
        <v>3</v>
      </c>
      <c r="K140" s="28">
        <v>7042686.5099999998</v>
      </c>
      <c r="L140" s="32">
        <v>0</v>
      </c>
      <c r="M140" s="28">
        <v>0</v>
      </c>
      <c r="N140" s="30">
        <v>0</v>
      </c>
      <c r="O140" s="30">
        <v>0</v>
      </c>
      <c r="P140" s="28">
        <v>0</v>
      </c>
      <c r="Q140" s="28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0">
        <v>0</v>
      </c>
      <c r="X140" s="30">
        <v>0</v>
      </c>
      <c r="Y140" s="30">
        <v>0</v>
      </c>
      <c r="Z140" s="30">
        <v>0</v>
      </c>
      <c r="AA140" s="30">
        <v>0</v>
      </c>
      <c r="AB140" s="28">
        <v>150713.49</v>
      </c>
      <c r="AC140" s="28">
        <v>180000</v>
      </c>
      <c r="AD140" s="30">
        <v>0</v>
      </c>
      <c r="AE140" s="17">
        <v>2023</v>
      </c>
      <c r="AF140" s="17">
        <v>2023</v>
      </c>
      <c r="AG140" s="17">
        <v>2023</v>
      </c>
    </row>
    <row r="141" spans="1:33" ht="18.75" x14ac:dyDescent="0.3">
      <c r="A141" s="25">
        <v>116</v>
      </c>
      <c r="B141" s="29" t="s">
        <v>168</v>
      </c>
      <c r="C141" s="28">
        <v>4915600</v>
      </c>
      <c r="D141" s="30">
        <v>0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1">
        <v>2</v>
      </c>
      <c r="K141" s="28">
        <v>4636381.4400000004</v>
      </c>
      <c r="L141" s="32">
        <v>0</v>
      </c>
      <c r="M141" s="28">
        <v>0</v>
      </c>
      <c r="N141" s="30">
        <v>0</v>
      </c>
      <c r="O141" s="30">
        <v>0</v>
      </c>
      <c r="P141" s="28">
        <v>0</v>
      </c>
      <c r="Q141" s="28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  <c r="W141" s="30">
        <v>0</v>
      </c>
      <c r="X141" s="30">
        <v>0</v>
      </c>
      <c r="Y141" s="30">
        <v>0</v>
      </c>
      <c r="Z141" s="30">
        <v>0</v>
      </c>
      <c r="AA141" s="30">
        <v>0</v>
      </c>
      <c r="AB141" s="28">
        <v>99218.559999999998</v>
      </c>
      <c r="AC141" s="28">
        <v>180000</v>
      </c>
      <c r="AD141" s="30">
        <v>0</v>
      </c>
      <c r="AE141" s="17">
        <v>2023</v>
      </c>
      <c r="AF141" s="17">
        <v>2023</v>
      </c>
      <c r="AG141" s="17">
        <v>2023</v>
      </c>
    </row>
    <row r="142" spans="1:33" ht="18.75" x14ac:dyDescent="0.3">
      <c r="A142" s="25">
        <v>117</v>
      </c>
      <c r="B142" s="29" t="s">
        <v>169</v>
      </c>
      <c r="C142" s="28">
        <v>12289000</v>
      </c>
      <c r="D142" s="30">
        <v>0</v>
      </c>
      <c r="E142" s="30">
        <v>0</v>
      </c>
      <c r="F142" s="30">
        <v>0</v>
      </c>
      <c r="G142" s="30">
        <v>0</v>
      </c>
      <c r="H142" s="30">
        <v>0</v>
      </c>
      <c r="I142" s="30">
        <v>0</v>
      </c>
      <c r="J142" s="31">
        <v>5</v>
      </c>
      <c r="K142" s="28">
        <v>11855296.65</v>
      </c>
      <c r="L142" s="32">
        <v>0</v>
      </c>
      <c r="M142" s="28">
        <v>0</v>
      </c>
      <c r="N142" s="30">
        <v>0</v>
      </c>
      <c r="O142" s="30">
        <v>0</v>
      </c>
      <c r="P142" s="28">
        <v>0</v>
      </c>
      <c r="Q142" s="28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30">
        <v>0</v>
      </c>
      <c r="X142" s="30">
        <v>0</v>
      </c>
      <c r="Y142" s="30">
        <v>0</v>
      </c>
      <c r="Z142" s="30">
        <v>0</v>
      </c>
      <c r="AA142" s="30">
        <v>0</v>
      </c>
      <c r="AB142" s="28">
        <v>253703.35</v>
      </c>
      <c r="AC142" s="28">
        <v>180000</v>
      </c>
      <c r="AD142" s="30">
        <v>0</v>
      </c>
      <c r="AE142" s="17">
        <v>2023</v>
      </c>
      <c r="AF142" s="17">
        <v>2023</v>
      </c>
      <c r="AG142" s="17">
        <v>2023</v>
      </c>
    </row>
    <row r="143" spans="1:33" ht="18.75" x14ac:dyDescent="0.3">
      <c r="A143" s="25">
        <v>118</v>
      </c>
      <c r="B143" s="29" t="s">
        <v>170</v>
      </c>
      <c r="C143" s="28">
        <v>9831200</v>
      </c>
      <c r="D143" s="30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1">
        <v>4</v>
      </c>
      <c r="K143" s="28">
        <v>9448991.5800000001</v>
      </c>
      <c r="L143" s="32">
        <v>0</v>
      </c>
      <c r="M143" s="28">
        <v>0</v>
      </c>
      <c r="N143" s="30">
        <v>0</v>
      </c>
      <c r="O143" s="30">
        <v>0</v>
      </c>
      <c r="P143" s="28">
        <v>0</v>
      </c>
      <c r="Q143" s="28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28">
        <v>202208.42</v>
      </c>
      <c r="AC143" s="28">
        <v>180000</v>
      </c>
      <c r="AD143" s="30">
        <v>0</v>
      </c>
      <c r="AE143" s="17">
        <v>2023</v>
      </c>
      <c r="AF143" s="17">
        <v>2023</v>
      </c>
      <c r="AG143" s="17">
        <v>2023</v>
      </c>
    </row>
    <row r="144" spans="1:33" ht="18.75" x14ac:dyDescent="0.3">
      <c r="A144" s="25">
        <v>119</v>
      </c>
      <c r="B144" s="29" t="s">
        <v>171</v>
      </c>
      <c r="C144" s="28">
        <v>7373400</v>
      </c>
      <c r="D144" s="30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1">
        <v>3</v>
      </c>
      <c r="K144" s="28">
        <v>7042686.5099999998</v>
      </c>
      <c r="L144" s="28">
        <v>0</v>
      </c>
      <c r="M144" s="33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0">
        <v>0</v>
      </c>
      <c r="X144" s="30">
        <v>0</v>
      </c>
      <c r="Y144" s="30">
        <v>0</v>
      </c>
      <c r="Z144" s="30">
        <v>0</v>
      </c>
      <c r="AA144" s="30">
        <v>0</v>
      </c>
      <c r="AB144" s="28">
        <v>150713.49</v>
      </c>
      <c r="AC144" s="28">
        <v>180000</v>
      </c>
      <c r="AD144" s="30">
        <v>0</v>
      </c>
      <c r="AE144" s="17">
        <v>2023</v>
      </c>
      <c r="AF144" s="17">
        <v>2023</v>
      </c>
      <c r="AG144" s="17">
        <v>2023</v>
      </c>
    </row>
    <row r="145" spans="1:33" ht="18.75" x14ac:dyDescent="0.3">
      <c r="A145" s="25">
        <v>120</v>
      </c>
      <c r="B145" s="29" t="s">
        <v>172</v>
      </c>
      <c r="C145" s="28">
        <v>17096724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1">
        <v>6</v>
      </c>
      <c r="K145" s="28">
        <v>16562290.970000001</v>
      </c>
      <c r="L145" s="28">
        <v>0</v>
      </c>
      <c r="M145" s="33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28">
        <v>354433.03</v>
      </c>
      <c r="AC145" s="30">
        <v>180000</v>
      </c>
      <c r="AD145" s="30">
        <v>0</v>
      </c>
      <c r="AE145" s="17">
        <v>2023</v>
      </c>
      <c r="AF145" s="17">
        <v>2023</v>
      </c>
      <c r="AG145" s="17">
        <v>2023</v>
      </c>
    </row>
    <row r="146" spans="1:33" ht="18.75" x14ac:dyDescent="0.3">
      <c r="A146" s="25">
        <v>121</v>
      </c>
      <c r="B146" s="29" t="s">
        <v>173</v>
      </c>
      <c r="C146" s="28">
        <v>17096724</v>
      </c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1">
        <v>6</v>
      </c>
      <c r="K146" s="28">
        <v>16562290.970000001</v>
      </c>
      <c r="L146" s="28">
        <v>0</v>
      </c>
      <c r="M146" s="33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28">
        <v>354433.03</v>
      </c>
      <c r="AC146" s="30">
        <v>180000</v>
      </c>
      <c r="AD146" s="30">
        <v>0</v>
      </c>
      <c r="AE146" s="17">
        <v>2023</v>
      </c>
      <c r="AF146" s="17">
        <v>2023</v>
      </c>
      <c r="AG146" s="17">
        <v>2023</v>
      </c>
    </row>
    <row r="147" spans="1:33" ht="18.75" x14ac:dyDescent="0.3">
      <c r="A147" s="25">
        <v>122</v>
      </c>
      <c r="B147" s="29" t="s">
        <v>174</v>
      </c>
      <c r="C147" s="28">
        <v>9831200</v>
      </c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1">
        <v>4</v>
      </c>
      <c r="K147" s="28">
        <v>9448991.5800000001</v>
      </c>
      <c r="L147" s="28">
        <v>0</v>
      </c>
      <c r="M147" s="33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  <c r="Z147" s="30">
        <v>0</v>
      </c>
      <c r="AA147" s="30">
        <v>0</v>
      </c>
      <c r="AB147" s="28">
        <v>202208.42</v>
      </c>
      <c r="AC147" s="28">
        <v>180000</v>
      </c>
      <c r="AD147" s="30">
        <v>0</v>
      </c>
      <c r="AE147" s="17">
        <v>2023</v>
      </c>
      <c r="AF147" s="17">
        <v>2023</v>
      </c>
      <c r="AG147" s="17">
        <v>2023</v>
      </c>
    </row>
    <row r="148" spans="1:33" ht="18.75" x14ac:dyDescent="0.3">
      <c r="A148" s="23" t="s">
        <v>175</v>
      </c>
      <c r="B148" s="24"/>
      <c r="C148" s="20">
        <v>91795193.720000014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1">
        <v>9</v>
      </c>
      <c r="K148" s="20">
        <v>21351398.090000004</v>
      </c>
      <c r="L148" s="20">
        <v>6343.83</v>
      </c>
      <c r="M148" s="20">
        <v>51801346.869999997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14349892.300000001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1872556.46</v>
      </c>
      <c r="AC148" s="20">
        <v>2420000</v>
      </c>
      <c r="AD148" s="20">
        <v>0</v>
      </c>
      <c r="AE148" s="22" t="s">
        <v>46</v>
      </c>
      <c r="AF148" s="22" t="s">
        <v>46</v>
      </c>
      <c r="AG148" s="22" t="s">
        <v>46</v>
      </c>
    </row>
    <row r="149" spans="1:33" ht="18.75" x14ac:dyDescent="0.3">
      <c r="A149" s="25">
        <v>123</v>
      </c>
      <c r="B149" s="29" t="s">
        <v>176</v>
      </c>
      <c r="C149" s="28">
        <v>5323718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4">
        <v>2</v>
      </c>
      <c r="K149" s="28">
        <v>5035948.7</v>
      </c>
      <c r="L149" s="35">
        <v>0</v>
      </c>
      <c r="M149" s="35">
        <v>0</v>
      </c>
      <c r="N149" s="30">
        <v>0</v>
      </c>
      <c r="O149" s="30">
        <v>0</v>
      </c>
      <c r="P149" s="28">
        <v>0</v>
      </c>
      <c r="Q149" s="28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  <c r="W149" s="30">
        <v>0</v>
      </c>
      <c r="X149" s="30">
        <v>0</v>
      </c>
      <c r="Y149" s="30">
        <v>0</v>
      </c>
      <c r="Z149" s="30">
        <v>0</v>
      </c>
      <c r="AA149" s="30">
        <v>0</v>
      </c>
      <c r="AB149" s="28">
        <v>107769.3</v>
      </c>
      <c r="AC149" s="28">
        <v>180000</v>
      </c>
      <c r="AD149" s="30">
        <v>0</v>
      </c>
      <c r="AE149" s="17">
        <v>2023</v>
      </c>
      <c r="AF149" s="17">
        <v>2023</v>
      </c>
      <c r="AG149" s="17">
        <v>2023</v>
      </c>
    </row>
    <row r="150" spans="1:33" ht="18.75" x14ac:dyDescent="0.3">
      <c r="A150" s="25">
        <v>124</v>
      </c>
      <c r="B150" s="29" t="s">
        <v>177</v>
      </c>
      <c r="C150" s="28">
        <v>2457800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6">
        <v>1</v>
      </c>
      <c r="K150" s="28">
        <v>2230076.37</v>
      </c>
      <c r="L150" s="37">
        <v>0</v>
      </c>
      <c r="M150" s="37">
        <v>0</v>
      </c>
      <c r="N150" s="30">
        <v>0</v>
      </c>
      <c r="O150" s="30">
        <v>0</v>
      </c>
      <c r="P150" s="28">
        <v>0</v>
      </c>
      <c r="Q150" s="28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28">
        <v>47723.63</v>
      </c>
      <c r="AC150" s="28">
        <v>180000</v>
      </c>
      <c r="AD150" s="30">
        <v>0</v>
      </c>
      <c r="AE150" s="17">
        <v>2023</v>
      </c>
      <c r="AF150" s="17">
        <v>2023</v>
      </c>
      <c r="AG150" s="17">
        <v>2023</v>
      </c>
    </row>
    <row r="151" spans="1:33" ht="18.75" x14ac:dyDescent="0.3">
      <c r="A151" s="25">
        <v>125</v>
      </c>
      <c r="B151" s="29" t="s">
        <v>178</v>
      </c>
      <c r="C151" s="28">
        <v>4915600</v>
      </c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6">
        <v>2</v>
      </c>
      <c r="K151" s="28">
        <v>4636381.4400000004</v>
      </c>
      <c r="L151" s="37">
        <v>0</v>
      </c>
      <c r="M151" s="37">
        <v>0</v>
      </c>
      <c r="N151" s="30">
        <v>0</v>
      </c>
      <c r="O151" s="30">
        <v>0</v>
      </c>
      <c r="P151" s="28">
        <v>0</v>
      </c>
      <c r="Q151" s="28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28">
        <v>99218.559999999998</v>
      </c>
      <c r="AC151" s="28">
        <v>180000</v>
      </c>
      <c r="AD151" s="30">
        <v>0</v>
      </c>
      <c r="AE151" s="17">
        <v>2023</v>
      </c>
      <c r="AF151" s="17">
        <v>2023</v>
      </c>
      <c r="AG151" s="17">
        <v>2023</v>
      </c>
    </row>
    <row r="152" spans="1:33" ht="18.75" x14ac:dyDescent="0.3">
      <c r="A152" s="25">
        <v>126</v>
      </c>
      <c r="B152" s="29" t="s">
        <v>179</v>
      </c>
      <c r="C152" s="28">
        <v>9831200</v>
      </c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6">
        <v>4</v>
      </c>
      <c r="K152" s="28">
        <v>9448991.5800000001</v>
      </c>
      <c r="L152" s="37">
        <v>0</v>
      </c>
      <c r="M152" s="37">
        <v>0</v>
      </c>
      <c r="N152" s="30">
        <v>0</v>
      </c>
      <c r="O152" s="30">
        <v>0</v>
      </c>
      <c r="P152" s="28">
        <v>0</v>
      </c>
      <c r="Q152" s="28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30">
        <v>0</v>
      </c>
      <c r="AA152" s="30">
        <v>0</v>
      </c>
      <c r="AB152" s="28">
        <v>202208.42</v>
      </c>
      <c r="AC152" s="28">
        <v>180000</v>
      </c>
      <c r="AD152" s="30">
        <v>0</v>
      </c>
      <c r="AE152" s="17">
        <v>2023</v>
      </c>
      <c r="AF152" s="17">
        <v>2023</v>
      </c>
      <c r="AG152" s="17">
        <v>2023</v>
      </c>
    </row>
    <row r="153" spans="1:33" ht="18.75" x14ac:dyDescent="0.3">
      <c r="A153" s="25">
        <v>127</v>
      </c>
      <c r="B153" s="29" t="s">
        <v>180</v>
      </c>
      <c r="C153" s="28">
        <v>8695500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6">
        <v>0</v>
      </c>
      <c r="K153" s="38">
        <v>0</v>
      </c>
      <c r="L153" s="37">
        <v>1023</v>
      </c>
      <c r="M153" s="28">
        <v>8317505.3799999999</v>
      </c>
      <c r="N153" s="30">
        <v>0</v>
      </c>
      <c r="O153" s="30">
        <v>0</v>
      </c>
      <c r="P153" s="28">
        <v>0</v>
      </c>
      <c r="Q153" s="28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28">
        <v>177994.62</v>
      </c>
      <c r="AC153" s="30">
        <v>200000</v>
      </c>
      <c r="AD153" s="30">
        <v>0</v>
      </c>
      <c r="AE153" s="17">
        <v>2023</v>
      </c>
      <c r="AF153" s="17">
        <v>2023</v>
      </c>
      <c r="AG153" s="17">
        <v>2023</v>
      </c>
    </row>
    <row r="154" spans="1:33" ht="18.75" x14ac:dyDescent="0.3">
      <c r="A154" s="25">
        <v>128</v>
      </c>
      <c r="B154" s="29" t="s">
        <v>181</v>
      </c>
      <c r="C154" s="28">
        <v>6060187.2000000002</v>
      </c>
      <c r="D154" s="30">
        <v>0</v>
      </c>
      <c r="E154" s="30">
        <v>0</v>
      </c>
      <c r="F154" s="30">
        <v>0</v>
      </c>
      <c r="G154" s="30">
        <v>0</v>
      </c>
      <c r="H154" s="30">
        <v>0</v>
      </c>
      <c r="I154" s="30">
        <v>0</v>
      </c>
      <c r="J154" s="36">
        <v>0</v>
      </c>
      <c r="K154" s="38">
        <v>0</v>
      </c>
      <c r="L154" s="39">
        <v>680</v>
      </c>
      <c r="M154" s="28">
        <v>5756987.6600000001</v>
      </c>
      <c r="N154" s="30">
        <v>0</v>
      </c>
      <c r="O154" s="30">
        <v>0</v>
      </c>
      <c r="P154" s="28">
        <v>0</v>
      </c>
      <c r="Q154" s="28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30">
        <v>0</v>
      </c>
      <c r="AA154" s="30">
        <v>0</v>
      </c>
      <c r="AB154" s="28">
        <v>123199.54</v>
      </c>
      <c r="AC154" s="28">
        <v>180000</v>
      </c>
      <c r="AD154" s="30">
        <v>0</v>
      </c>
      <c r="AE154" s="17">
        <v>2023</v>
      </c>
      <c r="AF154" s="17">
        <v>2023</v>
      </c>
      <c r="AG154" s="17">
        <v>2023</v>
      </c>
    </row>
    <row r="155" spans="1:33" ht="18.75" x14ac:dyDescent="0.3">
      <c r="A155" s="25">
        <v>129</v>
      </c>
      <c r="B155" s="29" t="s">
        <v>182</v>
      </c>
      <c r="C155" s="28">
        <v>14906980</v>
      </c>
      <c r="D155" s="30">
        <v>0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6">
        <v>0</v>
      </c>
      <c r="K155" s="38">
        <v>0</v>
      </c>
      <c r="L155" s="39">
        <v>0</v>
      </c>
      <c r="M155" s="37">
        <v>0</v>
      </c>
      <c r="N155" s="30">
        <v>0</v>
      </c>
      <c r="O155" s="30">
        <v>0</v>
      </c>
      <c r="P155" s="28">
        <v>0</v>
      </c>
      <c r="Q155" s="28">
        <v>0</v>
      </c>
      <c r="R155" s="30">
        <v>0</v>
      </c>
      <c r="S155" s="30">
        <v>0</v>
      </c>
      <c r="T155" s="28">
        <v>14349892.300000001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30">
        <v>0</v>
      </c>
      <c r="AA155" s="30">
        <v>0</v>
      </c>
      <c r="AB155" s="30">
        <v>307087.7</v>
      </c>
      <c r="AC155" s="30">
        <v>250000</v>
      </c>
      <c r="AD155" s="30">
        <v>0</v>
      </c>
      <c r="AE155" s="17">
        <v>2023</v>
      </c>
      <c r="AF155" s="17">
        <v>2023</v>
      </c>
      <c r="AG155" s="17">
        <v>2023</v>
      </c>
    </row>
    <row r="156" spans="1:33" ht="18.75" x14ac:dyDescent="0.3">
      <c r="A156" s="25">
        <v>130</v>
      </c>
      <c r="B156" s="29" t="s">
        <v>183</v>
      </c>
      <c r="C156" s="28">
        <v>6234944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6">
        <v>0</v>
      </c>
      <c r="K156" s="38">
        <v>0</v>
      </c>
      <c r="L156" s="39">
        <v>740</v>
      </c>
      <c r="M156" s="28">
        <v>5928083.0199999996</v>
      </c>
      <c r="N156" s="30">
        <v>0</v>
      </c>
      <c r="O156" s="30">
        <v>0</v>
      </c>
      <c r="P156" s="28">
        <v>0</v>
      </c>
      <c r="Q156" s="28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30">
        <v>0</v>
      </c>
      <c r="AA156" s="30">
        <v>0</v>
      </c>
      <c r="AB156" s="28">
        <v>126860.98</v>
      </c>
      <c r="AC156" s="28">
        <v>180000</v>
      </c>
      <c r="AD156" s="30">
        <v>0</v>
      </c>
      <c r="AE156" s="17">
        <v>2023</v>
      </c>
      <c r="AF156" s="17">
        <v>2023</v>
      </c>
      <c r="AG156" s="17">
        <v>2023</v>
      </c>
    </row>
    <row r="157" spans="1:33" ht="18.75" x14ac:dyDescent="0.3">
      <c r="A157" s="25">
        <v>131</v>
      </c>
      <c r="B157" s="29" t="s">
        <v>184</v>
      </c>
      <c r="C157" s="28">
        <v>3538752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6">
        <v>0</v>
      </c>
      <c r="K157" s="38">
        <v>0</v>
      </c>
      <c r="L157" s="37">
        <v>420</v>
      </c>
      <c r="M157" s="28">
        <v>3317752.1</v>
      </c>
      <c r="N157" s="30">
        <v>0</v>
      </c>
      <c r="O157" s="30">
        <v>0</v>
      </c>
      <c r="P157" s="28">
        <v>0</v>
      </c>
      <c r="Q157" s="28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30">
        <v>0</v>
      </c>
      <c r="AA157" s="30">
        <v>0</v>
      </c>
      <c r="AB157" s="28">
        <v>70999.899999999994</v>
      </c>
      <c r="AC157" s="28">
        <v>150000</v>
      </c>
      <c r="AD157" s="30">
        <v>0</v>
      </c>
      <c r="AE157" s="17">
        <v>2023</v>
      </c>
      <c r="AF157" s="17">
        <v>2023</v>
      </c>
      <c r="AG157" s="17">
        <v>2023</v>
      </c>
    </row>
    <row r="158" spans="1:33" ht="18.75" x14ac:dyDescent="0.3">
      <c r="A158" s="25">
        <v>132</v>
      </c>
      <c r="B158" s="29" t="s">
        <v>185</v>
      </c>
      <c r="C158" s="28">
        <v>7427894.3200000003</v>
      </c>
      <c r="D158" s="30">
        <v>0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6">
        <v>0</v>
      </c>
      <c r="K158" s="38">
        <v>0</v>
      </c>
      <c r="L158" s="37">
        <v>833</v>
      </c>
      <c r="M158" s="28">
        <v>7096039.0800000001</v>
      </c>
      <c r="N158" s="30">
        <v>0</v>
      </c>
      <c r="O158" s="30">
        <v>0</v>
      </c>
      <c r="P158" s="28">
        <v>0</v>
      </c>
      <c r="Q158" s="28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28">
        <v>151855.24</v>
      </c>
      <c r="AC158" s="28">
        <v>180000</v>
      </c>
      <c r="AD158" s="30">
        <v>0</v>
      </c>
      <c r="AE158" s="17">
        <v>2023</v>
      </c>
      <c r="AF158" s="17">
        <v>2023</v>
      </c>
      <c r="AG158" s="17">
        <v>2023</v>
      </c>
    </row>
    <row r="159" spans="1:33" ht="18.75" x14ac:dyDescent="0.3">
      <c r="A159" s="25">
        <v>133</v>
      </c>
      <c r="B159" s="29" t="s">
        <v>186</v>
      </c>
      <c r="C159" s="28">
        <v>5476640</v>
      </c>
      <c r="D159" s="30">
        <v>0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6">
        <v>0</v>
      </c>
      <c r="K159" s="38">
        <v>0</v>
      </c>
      <c r="L159" s="40">
        <v>650</v>
      </c>
      <c r="M159" s="28">
        <v>5185666.7300000004</v>
      </c>
      <c r="N159" s="30">
        <v>0</v>
      </c>
      <c r="O159" s="30">
        <v>0</v>
      </c>
      <c r="P159" s="28">
        <v>0</v>
      </c>
      <c r="Q159" s="28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30">
        <v>0</v>
      </c>
      <c r="AA159" s="30">
        <v>0</v>
      </c>
      <c r="AB159" s="28">
        <v>110973.27</v>
      </c>
      <c r="AC159" s="28">
        <v>180000</v>
      </c>
      <c r="AD159" s="30">
        <v>0</v>
      </c>
      <c r="AE159" s="17">
        <v>2023</v>
      </c>
      <c r="AF159" s="17">
        <v>2023</v>
      </c>
      <c r="AG159" s="17">
        <v>2023</v>
      </c>
    </row>
    <row r="160" spans="1:33" ht="18.75" x14ac:dyDescent="0.3">
      <c r="A160" s="25">
        <v>134</v>
      </c>
      <c r="B160" s="29" t="s">
        <v>187</v>
      </c>
      <c r="C160" s="28">
        <v>6293923.2000000002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6">
        <v>0</v>
      </c>
      <c r="K160" s="38">
        <v>0</v>
      </c>
      <c r="L160" s="37">
        <v>747</v>
      </c>
      <c r="M160" s="28">
        <v>5985826.5099999998</v>
      </c>
      <c r="N160" s="30">
        <v>0</v>
      </c>
      <c r="O160" s="30">
        <v>0</v>
      </c>
      <c r="P160" s="28">
        <v>0</v>
      </c>
      <c r="Q160" s="28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30">
        <v>0</v>
      </c>
      <c r="AA160" s="30">
        <v>0</v>
      </c>
      <c r="AB160" s="28">
        <v>128096.69</v>
      </c>
      <c r="AC160" s="28">
        <v>180000</v>
      </c>
      <c r="AD160" s="30">
        <v>0</v>
      </c>
      <c r="AE160" s="17">
        <v>2023</v>
      </c>
      <c r="AF160" s="17">
        <v>2023</v>
      </c>
      <c r="AG160" s="17">
        <v>2023</v>
      </c>
    </row>
    <row r="161" spans="1:33" ht="18.75" x14ac:dyDescent="0.3">
      <c r="A161" s="25">
        <v>135</v>
      </c>
      <c r="B161" s="29" t="s">
        <v>188</v>
      </c>
      <c r="C161" s="28">
        <v>10632055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6">
        <v>0</v>
      </c>
      <c r="K161" s="38">
        <v>0</v>
      </c>
      <c r="L161" s="37">
        <v>1250.83</v>
      </c>
      <c r="M161" s="28">
        <v>10213486.390000001</v>
      </c>
      <c r="N161" s="30">
        <v>0</v>
      </c>
      <c r="O161" s="30">
        <v>0</v>
      </c>
      <c r="P161" s="28">
        <v>0</v>
      </c>
      <c r="Q161" s="28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30">
        <v>0</v>
      </c>
      <c r="AA161" s="30">
        <v>0</v>
      </c>
      <c r="AB161" s="28">
        <v>218568.61</v>
      </c>
      <c r="AC161" s="30">
        <v>200000</v>
      </c>
      <c r="AD161" s="30">
        <v>0</v>
      </c>
      <c r="AE161" s="17">
        <v>2023</v>
      </c>
      <c r="AF161" s="17">
        <v>2023</v>
      </c>
      <c r="AG161" s="17">
        <v>2023</v>
      </c>
    </row>
    <row r="162" spans="1:33" ht="18.75" x14ac:dyDescent="0.3">
      <c r="A162" s="23" t="s">
        <v>189</v>
      </c>
      <c r="B162" s="24"/>
      <c r="C162" s="20">
        <v>12756066.060000001</v>
      </c>
      <c r="D162" s="20">
        <v>247395.82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1">
        <v>0</v>
      </c>
      <c r="K162" s="20">
        <v>0</v>
      </c>
      <c r="L162" s="20">
        <v>1442</v>
      </c>
      <c r="M162" s="20">
        <v>11693142.720000001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255527.52</v>
      </c>
      <c r="AC162" s="20">
        <v>560000</v>
      </c>
      <c r="AD162" s="20">
        <v>0</v>
      </c>
      <c r="AE162" s="22" t="s">
        <v>46</v>
      </c>
      <c r="AF162" s="22" t="s">
        <v>46</v>
      </c>
      <c r="AG162" s="22" t="s">
        <v>46</v>
      </c>
    </row>
    <row r="163" spans="1:33" ht="18.75" x14ac:dyDescent="0.3">
      <c r="A163" s="25">
        <v>136</v>
      </c>
      <c r="B163" s="29" t="s">
        <v>190</v>
      </c>
      <c r="C163" s="28">
        <v>5509839.0099999998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1">
        <v>0</v>
      </c>
      <c r="K163" s="30">
        <v>0</v>
      </c>
      <c r="L163" s="32">
        <v>617.9</v>
      </c>
      <c r="M163" s="28">
        <v>5218170.17</v>
      </c>
      <c r="N163" s="30">
        <v>0</v>
      </c>
      <c r="O163" s="30">
        <v>0</v>
      </c>
      <c r="P163" s="28">
        <v>0</v>
      </c>
      <c r="Q163" s="28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0">
        <v>0</v>
      </c>
      <c r="AA163" s="30">
        <v>0</v>
      </c>
      <c r="AB163" s="28">
        <v>111668.84</v>
      </c>
      <c r="AC163" s="28">
        <v>180000</v>
      </c>
      <c r="AD163" s="30">
        <v>0</v>
      </c>
      <c r="AE163" s="17">
        <v>2023</v>
      </c>
      <c r="AF163" s="17">
        <v>2023</v>
      </c>
      <c r="AG163" s="17">
        <v>2023</v>
      </c>
    </row>
    <row r="164" spans="1:33" ht="18.75" x14ac:dyDescent="0.3">
      <c r="A164" s="25">
        <v>137</v>
      </c>
      <c r="B164" s="29" t="s">
        <v>191</v>
      </c>
      <c r="C164" s="28">
        <v>2534420.48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1">
        <v>0</v>
      </c>
      <c r="K164" s="30">
        <v>0</v>
      </c>
      <c r="L164" s="32">
        <v>300.8</v>
      </c>
      <c r="M164" s="28">
        <v>2334462.9700000002</v>
      </c>
      <c r="N164" s="30">
        <v>0</v>
      </c>
      <c r="O164" s="30">
        <v>0</v>
      </c>
      <c r="P164" s="28">
        <v>0</v>
      </c>
      <c r="Q164" s="28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30">
        <v>0</v>
      </c>
      <c r="AA164" s="30">
        <v>0</v>
      </c>
      <c r="AB164" s="28">
        <v>49957.51</v>
      </c>
      <c r="AC164" s="28">
        <v>150000</v>
      </c>
      <c r="AD164" s="30">
        <v>0</v>
      </c>
      <c r="AE164" s="17">
        <v>2023</v>
      </c>
      <c r="AF164" s="17">
        <v>2023</v>
      </c>
      <c r="AG164" s="17">
        <v>2023</v>
      </c>
    </row>
    <row r="165" spans="1:33" ht="18.75" x14ac:dyDescent="0.3">
      <c r="A165" s="25">
        <v>138</v>
      </c>
      <c r="B165" s="29" t="s">
        <v>192</v>
      </c>
      <c r="C165" s="28">
        <v>4409116.4800000004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1">
        <v>0</v>
      </c>
      <c r="K165" s="30">
        <v>0</v>
      </c>
      <c r="L165" s="32">
        <v>523.29999999999995</v>
      </c>
      <c r="M165" s="28">
        <v>4140509.58</v>
      </c>
      <c r="N165" s="30">
        <v>0</v>
      </c>
      <c r="O165" s="30">
        <v>0</v>
      </c>
      <c r="P165" s="28">
        <v>0</v>
      </c>
      <c r="Q165" s="28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30">
        <v>0</v>
      </c>
      <c r="AA165" s="30">
        <v>0</v>
      </c>
      <c r="AB165" s="28">
        <v>88606.900000000009</v>
      </c>
      <c r="AC165" s="28">
        <v>180000</v>
      </c>
      <c r="AD165" s="30">
        <v>0</v>
      </c>
      <c r="AE165" s="17">
        <v>2023</v>
      </c>
      <c r="AF165" s="17">
        <v>2023</v>
      </c>
      <c r="AG165" s="17">
        <v>2023</v>
      </c>
    </row>
    <row r="166" spans="1:33" ht="18.75" x14ac:dyDescent="0.3">
      <c r="A166" s="25">
        <v>139</v>
      </c>
      <c r="B166" s="29" t="s">
        <v>193</v>
      </c>
      <c r="C166" s="28">
        <v>302690.08999999997</v>
      </c>
      <c r="D166" s="30">
        <v>247395.82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1">
        <v>0</v>
      </c>
      <c r="K166" s="30">
        <v>0</v>
      </c>
      <c r="L166" s="32">
        <v>0</v>
      </c>
      <c r="M166" s="28">
        <v>0</v>
      </c>
      <c r="N166" s="30">
        <v>0</v>
      </c>
      <c r="O166" s="30">
        <v>0</v>
      </c>
      <c r="P166" s="28">
        <v>0</v>
      </c>
      <c r="Q166" s="28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  <c r="Z166" s="30">
        <v>0</v>
      </c>
      <c r="AA166" s="30">
        <v>0</v>
      </c>
      <c r="AB166" s="30">
        <v>5294.27</v>
      </c>
      <c r="AC166" s="30">
        <v>50000</v>
      </c>
      <c r="AD166" s="30">
        <v>0</v>
      </c>
      <c r="AE166" s="17">
        <v>2023</v>
      </c>
      <c r="AF166" s="17">
        <v>2023</v>
      </c>
      <c r="AG166" s="17">
        <v>2023</v>
      </c>
    </row>
    <row r="167" spans="1:33" ht="18.75" x14ac:dyDescent="0.3">
      <c r="A167" s="23" t="s">
        <v>194</v>
      </c>
      <c r="B167" s="24"/>
      <c r="C167" s="20">
        <v>13146463.680000002</v>
      </c>
      <c r="D167" s="20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1">
        <v>0</v>
      </c>
      <c r="K167" s="20">
        <v>0</v>
      </c>
      <c r="L167" s="20">
        <v>1560.3</v>
      </c>
      <c r="M167" s="20">
        <v>12528356.84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v>0</v>
      </c>
      <c r="AB167" s="20">
        <v>268106.83999999997</v>
      </c>
      <c r="AC167" s="20">
        <v>350000</v>
      </c>
      <c r="AD167" s="20">
        <v>0</v>
      </c>
      <c r="AE167" s="22" t="s">
        <v>46</v>
      </c>
      <c r="AF167" s="22" t="s">
        <v>46</v>
      </c>
      <c r="AG167" s="22" t="s">
        <v>46</v>
      </c>
    </row>
    <row r="168" spans="1:33" ht="18.75" x14ac:dyDescent="0.3">
      <c r="A168" s="25">
        <v>140</v>
      </c>
      <c r="B168" s="29" t="s">
        <v>195</v>
      </c>
      <c r="C168" s="28">
        <v>10197503.680000002</v>
      </c>
      <c r="D168" s="30">
        <v>0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1">
        <v>0</v>
      </c>
      <c r="K168" s="30">
        <v>0</v>
      </c>
      <c r="L168" s="32">
        <v>1210.3</v>
      </c>
      <c r="M168" s="28">
        <v>9788039.6300000008</v>
      </c>
      <c r="N168" s="30">
        <v>0</v>
      </c>
      <c r="O168" s="30">
        <v>0</v>
      </c>
      <c r="P168" s="28">
        <v>0</v>
      </c>
      <c r="Q168" s="28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28">
        <v>209464.05</v>
      </c>
      <c r="AC168" s="30">
        <v>200000</v>
      </c>
      <c r="AD168" s="30">
        <v>0</v>
      </c>
      <c r="AE168" s="17">
        <v>2023</v>
      </c>
      <c r="AF168" s="17">
        <v>2023</v>
      </c>
      <c r="AG168" s="17">
        <v>2023</v>
      </c>
    </row>
    <row r="169" spans="1:33" ht="18.75" x14ac:dyDescent="0.3">
      <c r="A169" s="25">
        <v>141</v>
      </c>
      <c r="B169" s="29" t="s">
        <v>196</v>
      </c>
      <c r="C169" s="28">
        <v>2948960</v>
      </c>
      <c r="D169" s="30">
        <v>0</v>
      </c>
      <c r="E169" s="30">
        <v>0</v>
      </c>
      <c r="F169" s="30">
        <v>0</v>
      </c>
      <c r="G169" s="30">
        <v>0</v>
      </c>
      <c r="H169" s="30">
        <v>0</v>
      </c>
      <c r="I169" s="30">
        <v>0</v>
      </c>
      <c r="J169" s="31">
        <v>0</v>
      </c>
      <c r="K169" s="30">
        <v>0</v>
      </c>
      <c r="L169" s="32">
        <v>350</v>
      </c>
      <c r="M169" s="28">
        <v>2740317.21</v>
      </c>
      <c r="N169" s="30">
        <v>0</v>
      </c>
      <c r="O169" s="30">
        <v>0</v>
      </c>
      <c r="P169" s="28">
        <v>0</v>
      </c>
      <c r="Q169" s="28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28">
        <v>58642.79</v>
      </c>
      <c r="AC169" s="28">
        <v>150000</v>
      </c>
      <c r="AD169" s="30">
        <v>0</v>
      </c>
      <c r="AE169" s="17">
        <v>2023</v>
      </c>
      <c r="AF169" s="17">
        <v>2023</v>
      </c>
      <c r="AG169" s="17">
        <v>2023</v>
      </c>
    </row>
    <row r="170" spans="1:33" ht="18.75" x14ac:dyDescent="0.3">
      <c r="A170" s="23" t="s">
        <v>197</v>
      </c>
      <c r="B170" s="24"/>
      <c r="C170" s="20">
        <v>18253906.279999997</v>
      </c>
      <c r="D170" s="20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1">
        <v>0</v>
      </c>
      <c r="K170" s="20">
        <v>0</v>
      </c>
      <c r="L170" s="20">
        <v>2071.3900000000003</v>
      </c>
      <c r="M170" s="20">
        <v>16558354.779999997</v>
      </c>
      <c r="N170" s="20">
        <v>230</v>
      </c>
      <c r="O170" s="20">
        <v>686511.36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369040.14</v>
      </c>
      <c r="AC170" s="20">
        <v>640000</v>
      </c>
      <c r="AD170" s="20">
        <v>0</v>
      </c>
      <c r="AE170" s="22" t="s">
        <v>46</v>
      </c>
      <c r="AF170" s="22" t="s">
        <v>46</v>
      </c>
      <c r="AG170" s="22" t="s">
        <v>46</v>
      </c>
    </row>
    <row r="171" spans="1:33" ht="18.75" x14ac:dyDescent="0.3">
      <c r="A171" s="25">
        <v>142</v>
      </c>
      <c r="B171" s="29" t="s">
        <v>198</v>
      </c>
      <c r="C171" s="28">
        <v>7564503.6799999997</v>
      </c>
      <c r="D171" s="30">
        <v>0</v>
      </c>
      <c r="E171" s="30">
        <v>0</v>
      </c>
      <c r="F171" s="30">
        <v>0</v>
      </c>
      <c r="G171" s="30">
        <v>0</v>
      </c>
      <c r="H171" s="30">
        <v>0</v>
      </c>
      <c r="I171" s="30">
        <v>0</v>
      </c>
      <c r="J171" s="31">
        <v>0</v>
      </c>
      <c r="K171" s="30">
        <v>0</v>
      </c>
      <c r="L171" s="32">
        <v>897.8</v>
      </c>
      <c r="M171" s="28">
        <v>7229786.25</v>
      </c>
      <c r="N171" s="30">
        <v>0</v>
      </c>
      <c r="O171" s="30">
        <v>0</v>
      </c>
      <c r="P171" s="28">
        <v>0</v>
      </c>
      <c r="Q171" s="28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30">
        <v>0</v>
      </c>
      <c r="AA171" s="30">
        <v>0</v>
      </c>
      <c r="AB171" s="28">
        <v>154717.43</v>
      </c>
      <c r="AC171" s="28">
        <v>180000</v>
      </c>
      <c r="AD171" s="30">
        <v>0</v>
      </c>
      <c r="AE171" s="17">
        <v>2023</v>
      </c>
      <c r="AF171" s="17">
        <v>2023</v>
      </c>
      <c r="AG171" s="17">
        <v>2023</v>
      </c>
    </row>
    <row r="172" spans="1:33" ht="18.75" x14ac:dyDescent="0.3">
      <c r="A172" s="25">
        <v>143</v>
      </c>
      <c r="B172" s="29" t="s">
        <v>199</v>
      </c>
      <c r="C172" s="28">
        <v>5016180.96</v>
      </c>
      <c r="D172" s="30">
        <v>0</v>
      </c>
      <c r="E172" s="30">
        <v>0</v>
      </c>
      <c r="F172" s="30">
        <v>0</v>
      </c>
      <c r="G172" s="30">
        <v>0</v>
      </c>
      <c r="H172" s="30">
        <v>0</v>
      </c>
      <c r="I172" s="30">
        <v>0</v>
      </c>
      <c r="J172" s="31">
        <v>0</v>
      </c>
      <c r="K172" s="30">
        <v>0</v>
      </c>
      <c r="L172" s="32">
        <v>595.35</v>
      </c>
      <c r="M172" s="28">
        <v>4734855.0599999996</v>
      </c>
      <c r="N172" s="30">
        <v>0</v>
      </c>
      <c r="O172" s="30">
        <v>0</v>
      </c>
      <c r="P172" s="28">
        <v>0</v>
      </c>
      <c r="Q172" s="28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30">
        <v>0</v>
      </c>
      <c r="X172" s="30">
        <v>0</v>
      </c>
      <c r="Y172" s="30">
        <v>0</v>
      </c>
      <c r="Z172" s="30">
        <v>0</v>
      </c>
      <c r="AA172" s="30">
        <v>0</v>
      </c>
      <c r="AB172" s="28">
        <v>101325.9</v>
      </c>
      <c r="AC172" s="28">
        <v>180000</v>
      </c>
      <c r="AD172" s="30">
        <v>0</v>
      </c>
      <c r="AE172" s="17">
        <v>2023</v>
      </c>
      <c r="AF172" s="17">
        <v>2023</v>
      </c>
      <c r="AG172" s="17">
        <v>2023</v>
      </c>
    </row>
    <row r="173" spans="1:33" ht="18.75" x14ac:dyDescent="0.3">
      <c r="A173" s="25">
        <v>144</v>
      </c>
      <c r="B173" s="29" t="s">
        <v>200</v>
      </c>
      <c r="C173" s="28">
        <v>4872018.9399999995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1">
        <v>0</v>
      </c>
      <c r="K173" s="30">
        <v>0</v>
      </c>
      <c r="L173" s="32">
        <v>578.24</v>
      </c>
      <c r="M173" s="28">
        <v>4593713.47</v>
      </c>
      <c r="N173" s="30">
        <v>0</v>
      </c>
      <c r="O173" s="30">
        <v>0</v>
      </c>
      <c r="P173" s="28">
        <v>0</v>
      </c>
      <c r="Q173" s="28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0">
        <v>0</v>
      </c>
      <c r="AA173" s="30">
        <v>0</v>
      </c>
      <c r="AB173" s="28">
        <v>98305.47</v>
      </c>
      <c r="AC173" s="28">
        <v>180000</v>
      </c>
      <c r="AD173" s="30">
        <v>0</v>
      </c>
      <c r="AE173" s="17">
        <v>2023</v>
      </c>
      <c r="AF173" s="17">
        <v>2023</v>
      </c>
      <c r="AG173" s="17">
        <v>2023</v>
      </c>
    </row>
    <row r="174" spans="1:33" ht="18.75" x14ac:dyDescent="0.3">
      <c r="A174" s="25">
        <v>145</v>
      </c>
      <c r="B174" s="29" t="s">
        <v>201</v>
      </c>
      <c r="C174" s="28">
        <v>801202.7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1">
        <v>0</v>
      </c>
      <c r="K174" s="30">
        <v>0</v>
      </c>
      <c r="L174" s="32">
        <v>0</v>
      </c>
      <c r="M174" s="28">
        <v>0</v>
      </c>
      <c r="N174" s="30">
        <v>230</v>
      </c>
      <c r="O174" s="30">
        <v>686511.36</v>
      </c>
      <c r="P174" s="28">
        <v>0</v>
      </c>
      <c r="Q174" s="28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0</v>
      </c>
      <c r="Y174" s="30">
        <v>0</v>
      </c>
      <c r="Z174" s="30">
        <v>0</v>
      </c>
      <c r="AA174" s="30">
        <v>0</v>
      </c>
      <c r="AB174" s="30">
        <v>14691.34</v>
      </c>
      <c r="AC174" s="30">
        <v>100000</v>
      </c>
      <c r="AD174" s="30">
        <v>0</v>
      </c>
      <c r="AE174" s="17">
        <v>2023</v>
      </c>
      <c r="AF174" s="17">
        <v>2023</v>
      </c>
      <c r="AG174" s="17">
        <v>2023</v>
      </c>
    </row>
    <row r="175" spans="1:33" ht="18.75" x14ac:dyDescent="0.3">
      <c r="A175" s="23" t="s">
        <v>202</v>
      </c>
      <c r="B175" s="24"/>
      <c r="C175" s="20">
        <v>7085425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1">
        <v>0</v>
      </c>
      <c r="K175" s="20">
        <v>0</v>
      </c>
      <c r="L175" s="20">
        <v>841</v>
      </c>
      <c r="M175" s="20">
        <v>6760745.0599999996</v>
      </c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0</v>
      </c>
      <c r="Y175" s="20">
        <v>0</v>
      </c>
      <c r="Z175" s="20">
        <v>0</v>
      </c>
      <c r="AA175" s="20">
        <v>0</v>
      </c>
      <c r="AB175" s="20">
        <v>144679.94</v>
      </c>
      <c r="AC175" s="20">
        <v>180000</v>
      </c>
      <c r="AD175" s="20">
        <v>0</v>
      </c>
      <c r="AE175" s="22" t="s">
        <v>46</v>
      </c>
      <c r="AF175" s="22" t="s">
        <v>46</v>
      </c>
      <c r="AG175" s="22" t="s">
        <v>46</v>
      </c>
    </row>
    <row r="176" spans="1:33" ht="18.75" x14ac:dyDescent="0.3">
      <c r="A176" s="25">
        <v>146</v>
      </c>
      <c r="B176" s="29" t="s">
        <v>203</v>
      </c>
      <c r="C176" s="28">
        <v>7085425</v>
      </c>
      <c r="D176" s="30">
        <v>0</v>
      </c>
      <c r="E176" s="30">
        <v>0</v>
      </c>
      <c r="F176" s="30">
        <v>0</v>
      </c>
      <c r="G176" s="30">
        <v>0</v>
      </c>
      <c r="H176" s="30">
        <v>0</v>
      </c>
      <c r="I176" s="30">
        <v>0</v>
      </c>
      <c r="J176" s="31">
        <v>0</v>
      </c>
      <c r="K176" s="30">
        <v>0</v>
      </c>
      <c r="L176" s="32">
        <v>841</v>
      </c>
      <c r="M176" s="28">
        <v>6760745.0599999996</v>
      </c>
      <c r="N176" s="30">
        <v>0</v>
      </c>
      <c r="O176" s="30">
        <v>0</v>
      </c>
      <c r="P176" s="28">
        <v>0</v>
      </c>
      <c r="Q176" s="28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  <c r="W176" s="30">
        <v>0</v>
      </c>
      <c r="X176" s="30">
        <v>0</v>
      </c>
      <c r="Y176" s="30">
        <v>0</v>
      </c>
      <c r="Z176" s="30">
        <v>0</v>
      </c>
      <c r="AA176" s="30">
        <v>0</v>
      </c>
      <c r="AB176" s="28">
        <v>144679.94</v>
      </c>
      <c r="AC176" s="28">
        <v>180000</v>
      </c>
      <c r="AD176" s="30">
        <v>0</v>
      </c>
      <c r="AE176" s="17">
        <v>2023</v>
      </c>
      <c r="AF176" s="17">
        <v>2023</v>
      </c>
      <c r="AG176" s="17">
        <v>2023</v>
      </c>
    </row>
    <row r="177" spans="1:33" ht="18.75" x14ac:dyDescent="0.3">
      <c r="A177" s="23" t="s">
        <v>204</v>
      </c>
      <c r="B177" s="24"/>
      <c r="C177" s="20">
        <v>36234018.25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1">
        <v>4</v>
      </c>
      <c r="K177" s="20">
        <v>9448991.5800000001</v>
      </c>
      <c r="L177" s="20">
        <v>2773</v>
      </c>
      <c r="M177" s="20">
        <v>21920825.590000004</v>
      </c>
      <c r="N177" s="20">
        <v>0</v>
      </c>
      <c r="O177" s="20">
        <v>0</v>
      </c>
      <c r="P177" s="20">
        <v>450</v>
      </c>
      <c r="Q177" s="20">
        <v>2871438.22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732762.86</v>
      </c>
      <c r="AC177" s="20">
        <v>1260000</v>
      </c>
      <c r="AD177" s="20">
        <v>0</v>
      </c>
      <c r="AE177" s="22" t="s">
        <v>46</v>
      </c>
      <c r="AF177" s="22" t="s">
        <v>46</v>
      </c>
      <c r="AG177" s="22" t="s">
        <v>46</v>
      </c>
    </row>
    <row r="178" spans="1:33" ht="18.75" x14ac:dyDescent="0.3">
      <c r="A178" s="25">
        <v>147</v>
      </c>
      <c r="B178" s="29" t="s">
        <v>205</v>
      </c>
      <c r="C178" s="28">
        <v>9831200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1">
        <v>4</v>
      </c>
      <c r="K178" s="28">
        <v>9448991.5800000001</v>
      </c>
      <c r="L178" s="32">
        <v>0</v>
      </c>
      <c r="M178" s="28">
        <v>0</v>
      </c>
      <c r="N178" s="30">
        <v>0</v>
      </c>
      <c r="O178" s="30">
        <v>0</v>
      </c>
      <c r="P178" s="28">
        <v>0</v>
      </c>
      <c r="Q178" s="28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28">
        <v>202208.42</v>
      </c>
      <c r="AC178" s="28">
        <v>180000</v>
      </c>
      <c r="AD178" s="30">
        <v>0</v>
      </c>
      <c r="AE178" s="17">
        <v>2023</v>
      </c>
      <c r="AF178" s="17">
        <v>2023</v>
      </c>
      <c r="AG178" s="17">
        <v>2023</v>
      </c>
    </row>
    <row r="179" spans="1:33" ht="18.75" x14ac:dyDescent="0.3">
      <c r="A179" s="25">
        <v>148</v>
      </c>
      <c r="B179" s="29" t="s">
        <v>206</v>
      </c>
      <c r="C179" s="28">
        <v>4145395.2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1">
        <v>0</v>
      </c>
      <c r="K179" s="30">
        <v>0</v>
      </c>
      <c r="L179" s="32">
        <v>492</v>
      </c>
      <c r="M179" s="28">
        <v>3911685.14</v>
      </c>
      <c r="N179" s="30">
        <v>0</v>
      </c>
      <c r="O179" s="30">
        <v>0</v>
      </c>
      <c r="P179" s="28">
        <v>0</v>
      </c>
      <c r="Q179" s="28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30">
        <v>0</v>
      </c>
      <c r="AA179" s="30">
        <v>0</v>
      </c>
      <c r="AB179" s="28">
        <v>83710.06</v>
      </c>
      <c r="AC179" s="28">
        <v>150000</v>
      </c>
      <c r="AD179" s="30">
        <v>0</v>
      </c>
      <c r="AE179" s="17">
        <v>2023</v>
      </c>
      <c r="AF179" s="17">
        <v>2023</v>
      </c>
      <c r="AG179" s="17">
        <v>2023</v>
      </c>
    </row>
    <row r="180" spans="1:33" ht="18.75" x14ac:dyDescent="0.3">
      <c r="A180" s="25">
        <v>149</v>
      </c>
      <c r="B180" s="29" t="s">
        <v>207</v>
      </c>
      <c r="C180" s="28">
        <v>3082887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1">
        <v>0</v>
      </c>
      <c r="K180" s="30">
        <v>0</v>
      </c>
      <c r="L180" s="32">
        <v>0</v>
      </c>
      <c r="M180" s="28">
        <v>0</v>
      </c>
      <c r="N180" s="30">
        <v>0</v>
      </c>
      <c r="O180" s="30">
        <v>0</v>
      </c>
      <c r="P180" s="28">
        <v>450</v>
      </c>
      <c r="Q180" s="28">
        <v>2871438.22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30">
        <v>0</v>
      </c>
      <c r="AA180" s="30">
        <v>0</v>
      </c>
      <c r="AB180" s="28">
        <v>61448.78</v>
      </c>
      <c r="AC180" s="30">
        <v>150000</v>
      </c>
      <c r="AD180" s="30">
        <v>0</v>
      </c>
      <c r="AE180" s="17">
        <v>2023</v>
      </c>
      <c r="AF180" s="17">
        <v>2023</v>
      </c>
      <c r="AG180" s="17">
        <v>2023</v>
      </c>
    </row>
    <row r="181" spans="1:33" ht="18.75" x14ac:dyDescent="0.3">
      <c r="A181" s="25">
        <v>150</v>
      </c>
      <c r="B181" s="29" t="s">
        <v>208</v>
      </c>
      <c r="C181" s="28">
        <v>3496624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1">
        <v>0</v>
      </c>
      <c r="K181" s="30">
        <v>0</v>
      </c>
      <c r="L181" s="32">
        <v>415</v>
      </c>
      <c r="M181" s="28">
        <v>3276506.76</v>
      </c>
      <c r="N181" s="30">
        <v>0</v>
      </c>
      <c r="O181" s="30">
        <v>0</v>
      </c>
      <c r="P181" s="28">
        <v>0</v>
      </c>
      <c r="Q181" s="28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30">
        <v>0</v>
      </c>
      <c r="X181" s="30">
        <v>0</v>
      </c>
      <c r="Y181" s="30">
        <v>0</v>
      </c>
      <c r="Z181" s="30">
        <v>0</v>
      </c>
      <c r="AA181" s="30">
        <v>0</v>
      </c>
      <c r="AB181" s="28">
        <v>70117.240000000005</v>
      </c>
      <c r="AC181" s="28">
        <v>150000</v>
      </c>
      <c r="AD181" s="30">
        <v>0</v>
      </c>
      <c r="AE181" s="17">
        <v>2023</v>
      </c>
      <c r="AF181" s="17">
        <v>2023</v>
      </c>
      <c r="AG181" s="17">
        <v>2023</v>
      </c>
    </row>
    <row r="182" spans="1:33" ht="18.75" x14ac:dyDescent="0.3">
      <c r="A182" s="25">
        <v>151</v>
      </c>
      <c r="B182" s="29" t="s">
        <v>209</v>
      </c>
      <c r="C182" s="28">
        <v>4012668</v>
      </c>
      <c r="D182" s="30">
        <v>0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1">
        <v>0</v>
      </c>
      <c r="K182" s="30">
        <v>0</v>
      </c>
      <c r="L182" s="32">
        <v>450</v>
      </c>
      <c r="M182" s="28">
        <v>3781738.79</v>
      </c>
      <c r="N182" s="30">
        <v>0</v>
      </c>
      <c r="O182" s="30">
        <v>0</v>
      </c>
      <c r="P182" s="28">
        <v>0</v>
      </c>
      <c r="Q182" s="28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30">
        <v>0</v>
      </c>
      <c r="AA182" s="30">
        <v>0</v>
      </c>
      <c r="AB182" s="28">
        <v>80929.210000000006</v>
      </c>
      <c r="AC182" s="28">
        <v>150000</v>
      </c>
      <c r="AD182" s="30">
        <v>0</v>
      </c>
      <c r="AE182" s="17">
        <v>2023</v>
      </c>
      <c r="AF182" s="17">
        <v>2023</v>
      </c>
      <c r="AG182" s="17">
        <v>2023</v>
      </c>
    </row>
    <row r="183" spans="1:33" ht="18.75" x14ac:dyDescent="0.3">
      <c r="A183" s="25">
        <v>152</v>
      </c>
      <c r="B183" s="29" t="s">
        <v>210</v>
      </c>
      <c r="C183" s="28">
        <v>2333891.1999999997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1">
        <v>0</v>
      </c>
      <c r="K183" s="30">
        <v>0</v>
      </c>
      <c r="L183" s="32">
        <v>277</v>
      </c>
      <c r="M183" s="28">
        <v>2138135.11</v>
      </c>
      <c r="N183" s="30">
        <v>0</v>
      </c>
      <c r="O183" s="30">
        <v>0</v>
      </c>
      <c r="P183" s="28">
        <v>0</v>
      </c>
      <c r="Q183" s="28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30">
        <v>0</v>
      </c>
      <c r="AA183" s="30">
        <v>0</v>
      </c>
      <c r="AB183" s="28">
        <v>45756.09</v>
      </c>
      <c r="AC183" s="28">
        <v>150000</v>
      </c>
      <c r="AD183" s="30">
        <v>0</v>
      </c>
      <c r="AE183" s="17">
        <v>2023</v>
      </c>
      <c r="AF183" s="17">
        <v>2023</v>
      </c>
      <c r="AG183" s="17">
        <v>2023</v>
      </c>
    </row>
    <row r="184" spans="1:33" ht="18.75" x14ac:dyDescent="0.3">
      <c r="A184" s="25">
        <v>153</v>
      </c>
      <c r="B184" s="29" t="s">
        <v>211</v>
      </c>
      <c r="C184" s="28">
        <v>6388272.25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1">
        <v>0</v>
      </c>
      <c r="K184" s="30">
        <v>0</v>
      </c>
      <c r="L184" s="32">
        <v>790</v>
      </c>
      <c r="M184" s="28">
        <v>6078198.7999999998</v>
      </c>
      <c r="N184" s="30">
        <v>0</v>
      </c>
      <c r="O184" s="30">
        <v>0</v>
      </c>
      <c r="P184" s="28">
        <v>0</v>
      </c>
      <c r="Q184" s="28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0</v>
      </c>
      <c r="W184" s="30">
        <v>0</v>
      </c>
      <c r="X184" s="30">
        <v>0</v>
      </c>
      <c r="Y184" s="30">
        <v>0</v>
      </c>
      <c r="Z184" s="30">
        <v>0</v>
      </c>
      <c r="AA184" s="30">
        <v>0</v>
      </c>
      <c r="AB184" s="28">
        <v>130073.45</v>
      </c>
      <c r="AC184" s="28">
        <v>180000</v>
      </c>
      <c r="AD184" s="30">
        <v>0</v>
      </c>
      <c r="AE184" s="17">
        <v>2023</v>
      </c>
      <c r="AF184" s="17">
        <v>2023</v>
      </c>
      <c r="AG184" s="17">
        <v>2023</v>
      </c>
    </row>
    <row r="185" spans="1:33" ht="18.75" x14ac:dyDescent="0.3">
      <c r="A185" s="25">
        <v>154</v>
      </c>
      <c r="B185" s="29" t="s">
        <v>212</v>
      </c>
      <c r="C185" s="28">
        <v>2943080.6</v>
      </c>
      <c r="D185" s="30">
        <v>0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1">
        <v>0</v>
      </c>
      <c r="K185" s="30">
        <v>0</v>
      </c>
      <c r="L185" s="32">
        <v>349</v>
      </c>
      <c r="M185" s="28">
        <v>2734560.99</v>
      </c>
      <c r="N185" s="30">
        <v>0</v>
      </c>
      <c r="O185" s="30">
        <v>0</v>
      </c>
      <c r="P185" s="28">
        <v>0</v>
      </c>
      <c r="Q185" s="28">
        <v>0</v>
      </c>
      <c r="R185" s="30">
        <v>0</v>
      </c>
      <c r="S185" s="30">
        <v>0</v>
      </c>
      <c r="T185" s="30">
        <v>0</v>
      </c>
      <c r="U185" s="30">
        <v>0</v>
      </c>
      <c r="V185" s="30">
        <v>0</v>
      </c>
      <c r="W185" s="30">
        <v>0</v>
      </c>
      <c r="X185" s="30">
        <v>0</v>
      </c>
      <c r="Y185" s="30">
        <v>0</v>
      </c>
      <c r="Z185" s="30">
        <v>0</v>
      </c>
      <c r="AA185" s="30">
        <v>0</v>
      </c>
      <c r="AB185" s="28">
        <v>58519.61</v>
      </c>
      <c r="AC185" s="28">
        <v>150000</v>
      </c>
      <c r="AD185" s="30">
        <v>0</v>
      </c>
      <c r="AE185" s="17">
        <v>2023</v>
      </c>
      <c r="AF185" s="17">
        <v>2023</v>
      </c>
      <c r="AG185" s="17">
        <v>2023</v>
      </c>
    </row>
    <row r="186" spans="1:33" ht="18.75" x14ac:dyDescent="0.3">
      <c r="A186" s="23" t="s">
        <v>213</v>
      </c>
      <c r="B186" s="24"/>
      <c r="C186" s="20">
        <v>7229164.7999999998</v>
      </c>
      <c r="D186" s="20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1">
        <v>0</v>
      </c>
      <c r="K186" s="20">
        <v>0</v>
      </c>
      <c r="L186" s="20">
        <v>858</v>
      </c>
      <c r="M186" s="20">
        <v>6901473.2699999996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147691.53</v>
      </c>
      <c r="AC186" s="20">
        <v>180000</v>
      </c>
      <c r="AD186" s="20">
        <v>0</v>
      </c>
      <c r="AE186" s="22" t="s">
        <v>46</v>
      </c>
      <c r="AF186" s="22" t="s">
        <v>46</v>
      </c>
      <c r="AG186" s="22" t="s">
        <v>46</v>
      </c>
    </row>
    <row r="187" spans="1:33" ht="18.75" x14ac:dyDescent="0.3">
      <c r="A187" s="25">
        <v>155</v>
      </c>
      <c r="B187" s="29" t="s">
        <v>214</v>
      </c>
      <c r="C187" s="28">
        <v>7229164.7999999998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1">
        <v>0</v>
      </c>
      <c r="K187" s="30">
        <v>0</v>
      </c>
      <c r="L187" s="32">
        <v>858</v>
      </c>
      <c r="M187" s="28">
        <v>6901473.2699999996</v>
      </c>
      <c r="N187" s="30">
        <v>0</v>
      </c>
      <c r="O187" s="30">
        <v>0</v>
      </c>
      <c r="P187" s="28">
        <v>0</v>
      </c>
      <c r="Q187" s="28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30">
        <v>0</v>
      </c>
      <c r="AA187" s="30">
        <v>0</v>
      </c>
      <c r="AB187" s="28">
        <v>147691.53</v>
      </c>
      <c r="AC187" s="28">
        <v>180000</v>
      </c>
      <c r="AD187" s="30">
        <v>0</v>
      </c>
      <c r="AE187" s="17">
        <v>2023</v>
      </c>
      <c r="AF187" s="17">
        <v>2023</v>
      </c>
      <c r="AG187" s="17">
        <v>2023</v>
      </c>
    </row>
    <row r="188" spans="1:33" ht="18.75" x14ac:dyDescent="0.3">
      <c r="A188" s="23" t="s">
        <v>215</v>
      </c>
      <c r="B188" s="24"/>
      <c r="C188" s="20">
        <v>4458520</v>
      </c>
      <c r="D188" s="20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1">
        <v>0</v>
      </c>
      <c r="K188" s="20">
        <v>0</v>
      </c>
      <c r="L188" s="20">
        <v>500</v>
      </c>
      <c r="M188" s="20">
        <v>4218249.46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90270.54</v>
      </c>
      <c r="AC188" s="20">
        <v>150000</v>
      </c>
      <c r="AD188" s="20">
        <v>0</v>
      </c>
      <c r="AE188" s="22" t="s">
        <v>46</v>
      </c>
      <c r="AF188" s="22" t="s">
        <v>46</v>
      </c>
      <c r="AG188" s="22" t="s">
        <v>46</v>
      </c>
    </row>
    <row r="189" spans="1:33" ht="18.75" x14ac:dyDescent="0.3">
      <c r="A189" s="25">
        <v>156</v>
      </c>
      <c r="B189" s="29" t="s">
        <v>216</v>
      </c>
      <c r="C189" s="28">
        <v>4458520</v>
      </c>
      <c r="D189" s="30">
        <v>0</v>
      </c>
      <c r="E189" s="30">
        <v>0</v>
      </c>
      <c r="F189" s="30">
        <v>0</v>
      </c>
      <c r="G189" s="30">
        <v>0</v>
      </c>
      <c r="H189" s="30">
        <v>0</v>
      </c>
      <c r="I189" s="30">
        <v>0</v>
      </c>
      <c r="J189" s="31">
        <v>0</v>
      </c>
      <c r="K189" s="30">
        <v>0</v>
      </c>
      <c r="L189" s="32">
        <v>500</v>
      </c>
      <c r="M189" s="28">
        <v>4218249.46</v>
      </c>
      <c r="N189" s="30">
        <v>0</v>
      </c>
      <c r="O189" s="30">
        <v>0</v>
      </c>
      <c r="P189" s="28">
        <v>0</v>
      </c>
      <c r="Q189" s="28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30">
        <v>0</v>
      </c>
      <c r="AA189" s="30">
        <v>0</v>
      </c>
      <c r="AB189" s="28">
        <v>90270.54</v>
      </c>
      <c r="AC189" s="30">
        <v>150000</v>
      </c>
      <c r="AD189" s="30">
        <v>0</v>
      </c>
      <c r="AE189" s="17">
        <v>2023</v>
      </c>
      <c r="AF189" s="17">
        <v>2023</v>
      </c>
      <c r="AG189" s="17">
        <v>2023</v>
      </c>
    </row>
    <row r="190" spans="1:33" ht="18.75" x14ac:dyDescent="0.3">
      <c r="A190" s="23" t="s">
        <v>217</v>
      </c>
      <c r="B190" s="24"/>
      <c r="C190" s="20">
        <v>5440884.4199999999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1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71</v>
      </c>
      <c r="S190" s="20">
        <v>5180031.74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110852.68</v>
      </c>
      <c r="AC190" s="20">
        <v>150000</v>
      </c>
      <c r="AD190" s="20">
        <v>0</v>
      </c>
      <c r="AE190" s="22" t="s">
        <v>46</v>
      </c>
      <c r="AF190" s="22" t="s">
        <v>46</v>
      </c>
      <c r="AG190" s="22" t="s">
        <v>46</v>
      </c>
    </row>
    <row r="191" spans="1:33" ht="18.75" x14ac:dyDescent="0.3">
      <c r="A191" s="25">
        <v>157</v>
      </c>
      <c r="B191" s="29" t="s">
        <v>218</v>
      </c>
      <c r="C191" s="28">
        <v>5440884.4199999999</v>
      </c>
      <c r="D191" s="30">
        <v>0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1">
        <v>0</v>
      </c>
      <c r="K191" s="30">
        <v>0</v>
      </c>
      <c r="L191" s="32">
        <v>0</v>
      </c>
      <c r="M191" s="28">
        <v>0</v>
      </c>
      <c r="N191" s="30">
        <v>0</v>
      </c>
      <c r="O191" s="30">
        <v>0</v>
      </c>
      <c r="P191" s="28">
        <v>0</v>
      </c>
      <c r="Q191" s="28">
        <v>0</v>
      </c>
      <c r="R191" s="30">
        <v>71</v>
      </c>
      <c r="S191" s="30">
        <v>5180031.74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30">
        <v>0</v>
      </c>
      <c r="AA191" s="30">
        <v>0</v>
      </c>
      <c r="AB191" s="30">
        <v>110852.68</v>
      </c>
      <c r="AC191" s="30">
        <v>150000</v>
      </c>
      <c r="AD191" s="30">
        <v>0</v>
      </c>
      <c r="AE191" s="17">
        <v>2023</v>
      </c>
      <c r="AF191" s="17">
        <v>2023</v>
      </c>
      <c r="AG191" s="17">
        <v>2023</v>
      </c>
    </row>
    <row r="192" spans="1:33" ht="18.75" x14ac:dyDescent="0.3">
      <c r="A192" s="23" t="s">
        <v>219</v>
      </c>
      <c r="B192" s="24"/>
      <c r="C192" s="20">
        <v>7590000</v>
      </c>
      <c r="D192" s="20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1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7254748.3799999999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155251.62</v>
      </c>
      <c r="AC192" s="20">
        <v>180000</v>
      </c>
      <c r="AD192" s="20">
        <v>0</v>
      </c>
      <c r="AE192" s="22" t="s">
        <v>46</v>
      </c>
      <c r="AF192" s="22" t="s">
        <v>46</v>
      </c>
      <c r="AG192" s="22" t="s">
        <v>46</v>
      </c>
    </row>
    <row r="193" spans="1:33" ht="18.75" x14ac:dyDescent="0.3">
      <c r="A193" s="25">
        <v>158</v>
      </c>
      <c r="B193" s="29" t="s">
        <v>220</v>
      </c>
      <c r="C193" s="28">
        <v>7590000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1">
        <v>0</v>
      </c>
      <c r="K193" s="30">
        <v>0</v>
      </c>
      <c r="L193" s="32">
        <v>0</v>
      </c>
      <c r="M193" s="28">
        <v>0</v>
      </c>
      <c r="N193" s="30">
        <v>0</v>
      </c>
      <c r="O193" s="30">
        <v>0</v>
      </c>
      <c r="P193" s="28">
        <v>0</v>
      </c>
      <c r="Q193" s="28">
        <v>0</v>
      </c>
      <c r="R193" s="30">
        <v>0</v>
      </c>
      <c r="S193" s="30">
        <v>0</v>
      </c>
      <c r="T193" s="30">
        <v>7254748.3799999999</v>
      </c>
      <c r="U193" s="30">
        <v>0</v>
      </c>
      <c r="V193" s="30">
        <v>0</v>
      </c>
      <c r="W193" s="30">
        <v>0</v>
      </c>
      <c r="X193" s="30">
        <v>0</v>
      </c>
      <c r="Y193" s="30">
        <v>0</v>
      </c>
      <c r="Z193" s="30">
        <v>0</v>
      </c>
      <c r="AA193" s="30">
        <v>0</v>
      </c>
      <c r="AB193" s="28">
        <v>155251.62</v>
      </c>
      <c r="AC193" s="28">
        <v>180000</v>
      </c>
      <c r="AD193" s="30">
        <v>0</v>
      </c>
      <c r="AE193" s="17">
        <v>2023</v>
      </c>
      <c r="AF193" s="17">
        <v>2023</v>
      </c>
      <c r="AG193" s="17">
        <v>2023</v>
      </c>
    </row>
    <row r="194" spans="1:33" ht="18.75" x14ac:dyDescent="0.3">
      <c r="A194" s="23" t="s">
        <v>221</v>
      </c>
      <c r="B194" s="24"/>
      <c r="C194" s="20">
        <v>5849471.21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1">
        <v>0</v>
      </c>
      <c r="K194" s="20">
        <v>0</v>
      </c>
      <c r="L194" s="20">
        <v>695.79</v>
      </c>
      <c r="M194" s="20">
        <v>5433200.71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116270.5</v>
      </c>
      <c r="AC194" s="20">
        <v>300000</v>
      </c>
      <c r="AD194" s="20">
        <v>0</v>
      </c>
      <c r="AE194" s="22" t="s">
        <v>46</v>
      </c>
      <c r="AF194" s="22" t="s">
        <v>46</v>
      </c>
      <c r="AG194" s="22" t="s">
        <v>46</v>
      </c>
    </row>
    <row r="195" spans="1:33" ht="18.75" x14ac:dyDescent="0.3">
      <c r="A195" s="25">
        <v>159</v>
      </c>
      <c r="B195" s="29" t="s">
        <v>222</v>
      </c>
      <c r="C195" s="28">
        <v>1705088.67</v>
      </c>
      <c r="D195" s="30">
        <v>0</v>
      </c>
      <c r="E195" s="30">
        <v>0</v>
      </c>
      <c r="F195" s="30">
        <v>0</v>
      </c>
      <c r="G195" s="30">
        <v>0</v>
      </c>
      <c r="H195" s="30">
        <v>0</v>
      </c>
      <c r="I195" s="30">
        <v>0</v>
      </c>
      <c r="J195" s="31">
        <v>0</v>
      </c>
      <c r="K195" s="30">
        <v>0</v>
      </c>
      <c r="L195" s="32">
        <v>202.37</v>
      </c>
      <c r="M195" s="28">
        <v>1522507.02</v>
      </c>
      <c r="N195" s="30">
        <v>0</v>
      </c>
      <c r="O195" s="30">
        <v>0</v>
      </c>
      <c r="P195" s="28">
        <v>0</v>
      </c>
      <c r="Q195" s="28">
        <v>0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  <c r="W195" s="30">
        <v>0</v>
      </c>
      <c r="X195" s="30">
        <v>0</v>
      </c>
      <c r="Y195" s="30">
        <v>0</v>
      </c>
      <c r="Z195" s="30">
        <v>0</v>
      </c>
      <c r="AA195" s="30">
        <v>0</v>
      </c>
      <c r="AB195" s="28">
        <v>32581.65</v>
      </c>
      <c r="AC195" s="28">
        <v>150000</v>
      </c>
      <c r="AD195" s="30">
        <v>0</v>
      </c>
      <c r="AE195" s="17">
        <v>2023</v>
      </c>
      <c r="AF195" s="17">
        <v>2023</v>
      </c>
      <c r="AG195" s="17">
        <v>2023</v>
      </c>
    </row>
    <row r="196" spans="1:33" ht="18.75" x14ac:dyDescent="0.3">
      <c r="A196" s="25">
        <v>160</v>
      </c>
      <c r="B196" s="29" t="s">
        <v>223</v>
      </c>
      <c r="C196" s="28">
        <v>4144382.54</v>
      </c>
      <c r="D196" s="30">
        <v>0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1">
        <v>0</v>
      </c>
      <c r="K196" s="30">
        <v>0</v>
      </c>
      <c r="L196" s="32">
        <v>493.42</v>
      </c>
      <c r="M196" s="28">
        <v>3910693.69</v>
      </c>
      <c r="N196" s="30">
        <v>0</v>
      </c>
      <c r="O196" s="30">
        <v>0</v>
      </c>
      <c r="P196" s="28">
        <v>0</v>
      </c>
      <c r="Q196" s="28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28">
        <v>83688.849999999991</v>
      </c>
      <c r="AC196" s="28">
        <v>150000</v>
      </c>
      <c r="AD196" s="30">
        <v>0</v>
      </c>
      <c r="AE196" s="17">
        <v>2023</v>
      </c>
      <c r="AF196" s="17">
        <v>2023</v>
      </c>
      <c r="AG196" s="17">
        <v>2023</v>
      </c>
    </row>
    <row r="197" spans="1:33" ht="18.75" x14ac:dyDescent="0.3">
      <c r="A197" s="23" t="s">
        <v>224</v>
      </c>
      <c r="B197" s="24"/>
      <c r="C197" s="20">
        <v>19962607.93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1">
        <v>0</v>
      </c>
      <c r="K197" s="20">
        <v>0</v>
      </c>
      <c r="L197" s="20">
        <v>2223.5</v>
      </c>
      <c r="M197" s="20">
        <v>19123377.630000003</v>
      </c>
      <c r="N197" s="20">
        <v>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409230.30000000005</v>
      </c>
      <c r="AC197" s="20">
        <v>430000</v>
      </c>
      <c r="AD197" s="20">
        <v>0</v>
      </c>
      <c r="AE197" s="22" t="s">
        <v>46</v>
      </c>
      <c r="AF197" s="22" t="s">
        <v>46</v>
      </c>
      <c r="AG197" s="22" t="s">
        <v>46</v>
      </c>
    </row>
    <row r="198" spans="1:33" ht="18.75" x14ac:dyDescent="0.3">
      <c r="A198" s="25">
        <v>161</v>
      </c>
      <c r="B198" s="29" t="s">
        <v>225</v>
      </c>
      <c r="C198" s="28">
        <v>13336283.83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1">
        <v>0</v>
      </c>
      <c r="K198" s="30">
        <v>0</v>
      </c>
      <c r="L198" s="32">
        <v>1493.5</v>
      </c>
      <c r="M198" s="28">
        <v>12831685.73</v>
      </c>
      <c r="N198" s="30">
        <v>0</v>
      </c>
      <c r="O198" s="30">
        <v>0</v>
      </c>
      <c r="P198" s="28">
        <v>0</v>
      </c>
      <c r="Q198" s="28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0</v>
      </c>
      <c r="Y198" s="30">
        <v>0</v>
      </c>
      <c r="Z198" s="30">
        <v>0</v>
      </c>
      <c r="AA198" s="30">
        <v>0</v>
      </c>
      <c r="AB198" s="30">
        <v>274598.10000000003</v>
      </c>
      <c r="AC198" s="30">
        <v>230000</v>
      </c>
      <c r="AD198" s="30">
        <v>0</v>
      </c>
      <c r="AE198" s="17">
        <v>2023</v>
      </c>
      <c r="AF198" s="17">
        <v>2023</v>
      </c>
      <c r="AG198" s="17">
        <v>2023</v>
      </c>
    </row>
    <row r="199" spans="1:33" ht="18.75" x14ac:dyDescent="0.3">
      <c r="A199" s="25">
        <v>162</v>
      </c>
      <c r="B199" s="29" t="s">
        <v>226</v>
      </c>
      <c r="C199" s="28">
        <v>6626324.1000000006</v>
      </c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1">
        <v>0</v>
      </c>
      <c r="K199" s="30">
        <v>0</v>
      </c>
      <c r="L199" s="32">
        <v>730</v>
      </c>
      <c r="M199" s="28">
        <v>6291691.9000000004</v>
      </c>
      <c r="N199" s="30">
        <v>0</v>
      </c>
      <c r="O199" s="30">
        <v>0</v>
      </c>
      <c r="P199" s="28">
        <v>0</v>
      </c>
      <c r="Q199" s="28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30">
        <v>0</v>
      </c>
      <c r="X199" s="30">
        <v>0</v>
      </c>
      <c r="Y199" s="30">
        <v>0</v>
      </c>
      <c r="Z199" s="30">
        <v>0</v>
      </c>
      <c r="AA199" s="30">
        <v>0</v>
      </c>
      <c r="AB199" s="30">
        <v>134632.20000000001</v>
      </c>
      <c r="AC199" s="30">
        <v>200000</v>
      </c>
      <c r="AD199" s="30">
        <v>0</v>
      </c>
      <c r="AE199" s="17">
        <v>2023</v>
      </c>
      <c r="AF199" s="17">
        <v>2023</v>
      </c>
      <c r="AG199" s="17">
        <v>2023</v>
      </c>
    </row>
    <row r="200" spans="1:33" ht="18.75" x14ac:dyDescent="0.3">
      <c r="A200" s="23" t="s">
        <v>227</v>
      </c>
      <c r="B200" s="24"/>
      <c r="C200" s="20">
        <v>4106410.62</v>
      </c>
      <c r="D200" s="20">
        <v>133216.32000000001</v>
      </c>
      <c r="E200" s="20">
        <v>0</v>
      </c>
      <c r="F200" s="20">
        <v>0</v>
      </c>
      <c r="G200" s="20">
        <v>209327.81</v>
      </c>
      <c r="H200" s="20">
        <v>613979.30000000005</v>
      </c>
      <c r="I200" s="20">
        <v>0</v>
      </c>
      <c r="J200" s="21">
        <v>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568.70000000000005</v>
      </c>
      <c r="Q200" s="20">
        <v>2721096.1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78791.09</v>
      </c>
      <c r="AC200" s="20">
        <v>350000</v>
      </c>
      <c r="AD200" s="20">
        <v>0</v>
      </c>
      <c r="AE200" s="22" t="s">
        <v>46</v>
      </c>
      <c r="AF200" s="22" t="s">
        <v>46</v>
      </c>
      <c r="AG200" s="22" t="s">
        <v>46</v>
      </c>
    </row>
    <row r="201" spans="1:33" ht="18.75" x14ac:dyDescent="0.3">
      <c r="A201" s="25">
        <v>163</v>
      </c>
      <c r="B201" s="29" t="s">
        <v>228</v>
      </c>
      <c r="C201" s="28">
        <v>2929327.5900000003</v>
      </c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1">
        <v>0</v>
      </c>
      <c r="K201" s="30">
        <v>0</v>
      </c>
      <c r="L201" s="32">
        <v>0</v>
      </c>
      <c r="M201" s="28">
        <v>0</v>
      </c>
      <c r="N201" s="30">
        <v>0</v>
      </c>
      <c r="O201" s="30">
        <v>0</v>
      </c>
      <c r="P201" s="28">
        <v>568.70000000000005</v>
      </c>
      <c r="Q201" s="28">
        <v>2721096.1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</v>
      </c>
      <c r="X201" s="30">
        <v>0</v>
      </c>
      <c r="Y201" s="30">
        <v>0</v>
      </c>
      <c r="Z201" s="30">
        <v>0</v>
      </c>
      <c r="AA201" s="30">
        <v>0</v>
      </c>
      <c r="AB201" s="30">
        <v>58231.49</v>
      </c>
      <c r="AC201" s="30">
        <v>150000</v>
      </c>
      <c r="AD201" s="30">
        <v>0</v>
      </c>
      <c r="AE201" s="17">
        <v>2023</v>
      </c>
      <c r="AF201" s="17">
        <v>2023</v>
      </c>
      <c r="AG201" s="17">
        <v>2023</v>
      </c>
    </row>
    <row r="202" spans="1:33" ht="18.75" x14ac:dyDescent="0.3">
      <c r="A202" s="25">
        <v>164</v>
      </c>
      <c r="B202" s="29" t="s">
        <v>229</v>
      </c>
      <c r="C202" s="28">
        <v>646927.65</v>
      </c>
      <c r="D202" s="30">
        <v>74563.179999999993</v>
      </c>
      <c r="E202" s="30">
        <v>0</v>
      </c>
      <c r="F202" s="30">
        <v>0</v>
      </c>
      <c r="G202" s="30">
        <v>117163.92</v>
      </c>
      <c r="H202" s="30">
        <v>343653.45</v>
      </c>
      <c r="I202" s="30">
        <v>0</v>
      </c>
      <c r="J202" s="31">
        <v>0</v>
      </c>
      <c r="K202" s="30">
        <v>0</v>
      </c>
      <c r="L202" s="32">
        <v>0</v>
      </c>
      <c r="M202" s="28">
        <v>0</v>
      </c>
      <c r="N202" s="30">
        <v>0</v>
      </c>
      <c r="O202" s="30">
        <v>0</v>
      </c>
      <c r="P202" s="28">
        <v>0</v>
      </c>
      <c r="Q202" s="28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0</v>
      </c>
      <c r="X202" s="30">
        <v>0</v>
      </c>
      <c r="Y202" s="30">
        <v>0</v>
      </c>
      <c r="Z202" s="30">
        <v>0</v>
      </c>
      <c r="AA202" s="30">
        <v>0</v>
      </c>
      <c r="AB202" s="30">
        <v>11547.1</v>
      </c>
      <c r="AC202" s="30">
        <v>100000</v>
      </c>
      <c r="AD202" s="30">
        <v>0</v>
      </c>
      <c r="AE202" s="17">
        <v>2023</v>
      </c>
      <c r="AF202" s="17">
        <v>2023</v>
      </c>
      <c r="AG202" s="17">
        <v>2023</v>
      </c>
    </row>
    <row r="203" spans="1:33" ht="18.75" x14ac:dyDescent="0.3">
      <c r="A203" s="25">
        <v>165</v>
      </c>
      <c r="B203" s="29" t="s">
        <v>230</v>
      </c>
      <c r="C203" s="28">
        <v>530155.38</v>
      </c>
      <c r="D203" s="30">
        <v>58653.14</v>
      </c>
      <c r="E203" s="30">
        <v>0</v>
      </c>
      <c r="F203" s="30">
        <v>0</v>
      </c>
      <c r="G203" s="30">
        <v>92163.89</v>
      </c>
      <c r="H203" s="30">
        <v>270325.84999999998</v>
      </c>
      <c r="I203" s="30">
        <v>0</v>
      </c>
      <c r="J203" s="31">
        <v>0</v>
      </c>
      <c r="K203" s="30">
        <v>0</v>
      </c>
      <c r="L203" s="32">
        <v>0</v>
      </c>
      <c r="M203" s="28">
        <v>0</v>
      </c>
      <c r="N203" s="30">
        <v>0</v>
      </c>
      <c r="O203" s="30">
        <v>0</v>
      </c>
      <c r="P203" s="28">
        <v>0</v>
      </c>
      <c r="Q203" s="28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30">
        <v>0</v>
      </c>
      <c r="AA203" s="30">
        <v>0</v>
      </c>
      <c r="AB203" s="30">
        <v>9012.5</v>
      </c>
      <c r="AC203" s="30">
        <v>100000</v>
      </c>
      <c r="AD203" s="30">
        <v>0</v>
      </c>
      <c r="AE203" s="17">
        <v>2023</v>
      </c>
      <c r="AF203" s="17">
        <v>2023</v>
      </c>
      <c r="AG203" s="17">
        <v>2023</v>
      </c>
    </row>
    <row r="204" spans="1:33" ht="18.75" x14ac:dyDescent="0.3">
      <c r="A204" s="23" t="s">
        <v>231</v>
      </c>
      <c r="B204" s="24"/>
      <c r="C204" s="20">
        <v>6066432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1">
        <v>0</v>
      </c>
      <c r="K204" s="20">
        <v>0</v>
      </c>
      <c r="L204" s="20">
        <v>720</v>
      </c>
      <c r="M204" s="20">
        <v>5763101.6299999999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0">
        <v>0</v>
      </c>
      <c r="T204" s="20">
        <v>0</v>
      </c>
      <c r="U204" s="20">
        <v>0</v>
      </c>
      <c r="V204" s="20">
        <v>0</v>
      </c>
      <c r="W204" s="20">
        <v>0</v>
      </c>
      <c r="X204" s="20">
        <v>0</v>
      </c>
      <c r="Y204" s="20">
        <v>0</v>
      </c>
      <c r="Z204" s="20">
        <v>0</v>
      </c>
      <c r="AA204" s="20">
        <v>0</v>
      </c>
      <c r="AB204" s="20">
        <v>123330.37</v>
      </c>
      <c r="AC204" s="20">
        <v>180000</v>
      </c>
      <c r="AD204" s="20">
        <v>0</v>
      </c>
      <c r="AE204" s="22" t="s">
        <v>46</v>
      </c>
      <c r="AF204" s="22" t="s">
        <v>46</v>
      </c>
      <c r="AG204" s="22" t="s">
        <v>46</v>
      </c>
    </row>
    <row r="205" spans="1:33" ht="18.75" x14ac:dyDescent="0.3">
      <c r="A205" s="25">
        <v>166</v>
      </c>
      <c r="B205" s="29" t="s">
        <v>232</v>
      </c>
      <c r="C205" s="28">
        <v>6066432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1">
        <v>0</v>
      </c>
      <c r="K205" s="30">
        <v>0</v>
      </c>
      <c r="L205" s="32">
        <v>720</v>
      </c>
      <c r="M205" s="28">
        <v>5763101.6299999999</v>
      </c>
      <c r="N205" s="30">
        <v>0</v>
      </c>
      <c r="O205" s="30">
        <v>0</v>
      </c>
      <c r="P205" s="28">
        <v>0</v>
      </c>
      <c r="Q205" s="28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0</v>
      </c>
      <c r="X205" s="30">
        <v>0</v>
      </c>
      <c r="Y205" s="30">
        <v>0</v>
      </c>
      <c r="Z205" s="30">
        <v>0</v>
      </c>
      <c r="AA205" s="30">
        <v>0</v>
      </c>
      <c r="AB205" s="28">
        <v>123330.37</v>
      </c>
      <c r="AC205" s="28">
        <v>180000</v>
      </c>
      <c r="AD205" s="30">
        <v>0</v>
      </c>
      <c r="AE205" s="17">
        <v>2023</v>
      </c>
      <c r="AF205" s="17">
        <v>2023</v>
      </c>
      <c r="AG205" s="17">
        <v>2023</v>
      </c>
    </row>
    <row r="206" spans="1:33" ht="18.75" x14ac:dyDescent="0.3">
      <c r="A206" s="23" t="s">
        <v>233</v>
      </c>
      <c r="B206" s="24"/>
      <c r="C206" s="20">
        <v>794399.19000000006</v>
      </c>
      <c r="D206" s="20">
        <v>76948.55</v>
      </c>
      <c r="E206" s="20">
        <v>0</v>
      </c>
      <c r="F206" s="20">
        <v>0</v>
      </c>
      <c r="G206" s="20">
        <v>104285.33</v>
      </c>
      <c r="H206" s="20">
        <v>498616.51</v>
      </c>
      <c r="I206" s="20">
        <v>0</v>
      </c>
      <c r="J206" s="21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20">
        <v>0</v>
      </c>
      <c r="R206" s="20">
        <v>0</v>
      </c>
      <c r="S206" s="20">
        <v>0</v>
      </c>
      <c r="T206" s="20">
        <v>0</v>
      </c>
      <c r="U206" s="20">
        <v>0</v>
      </c>
      <c r="V206" s="20"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v>0</v>
      </c>
      <c r="AB206" s="20">
        <v>14548.8</v>
      </c>
      <c r="AC206" s="20">
        <v>100000</v>
      </c>
      <c r="AD206" s="20">
        <v>0</v>
      </c>
      <c r="AE206" s="22" t="s">
        <v>46</v>
      </c>
      <c r="AF206" s="22" t="s">
        <v>46</v>
      </c>
      <c r="AG206" s="22" t="s">
        <v>46</v>
      </c>
    </row>
    <row r="207" spans="1:33" ht="18.75" x14ac:dyDescent="0.3">
      <c r="A207" s="25">
        <v>167</v>
      </c>
      <c r="B207" s="29" t="s">
        <v>234</v>
      </c>
      <c r="C207" s="28">
        <v>794399.19000000006</v>
      </c>
      <c r="D207" s="30">
        <v>76948.55</v>
      </c>
      <c r="E207" s="30">
        <v>0</v>
      </c>
      <c r="F207" s="30">
        <v>0</v>
      </c>
      <c r="G207" s="30">
        <v>104285.33</v>
      </c>
      <c r="H207" s="30">
        <v>498616.51</v>
      </c>
      <c r="I207" s="30">
        <v>0</v>
      </c>
      <c r="J207" s="31">
        <v>0</v>
      </c>
      <c r="K207" s="30">
        <v>0</v>
      </c>
      <c r="L207" s="32">
        <v>0</v>
      </c>
      <c r="M207" s="28">
        <v>0</v>
      </c>
      <c r="N207" s="30">
        <v>0</v>
      </c>
      <c r="O207" s="30">
        <v>0</v>
      </c>
      <c r="P207" s="28">
        <v>0</v>
      </c>
      <c r="Q207" s="28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30">
        <v>0</v>
      </c>
      <c r="AA207" s="30">
        <v>0</v>
      </c>
      <c r="AB207" s="30">
        <v>14548.8</v>
      </c>
      <c r="AC207" s="30">
        <v>100000</v>
      </c>
      <c r="AD207" s="30">
        <v>0</v>
      </c>
      <c r="AE207" s="17">
        <v>2023</v>
      </c>
      <c r="AF207" s="17">
        <v>2023</v>
      </c>
      <c r="AG207" s="17">
        <v>2023</v>
      </c>
    </row>
    <row r="208" spans="1:33" ht="18.75" x14ac:dyDescent="0.3">
      <c r="A208" s="23" t="s">
        <v>235</v>
      </c>
      <c r="B208" s="24"/>
      <c r="C208" s="20">
        <v>1428981.76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1">
        <v>0</v>
      </c>
      <c r="K208" s="20">
        <v>0</v>
      </c>
      <c r="L208" s="20">
        <v>169.6</v>
      </c>
      <c r="M208" s="20">
        <v>1252185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0</v>
      </c>
      <c r="T208" s="20">
        <v>0</v>
      </c>
      <c r="U208" s="20">
        <v>0</v>
      </c>
      <c r="V208" s="20">
        <v>0</v>
      </c>
      <c r="W208" s="20">
        <v>0</v>
      </c>
      <c r="X208" s="20">
        <v>0</v>
      </c>
      <c r="Y208" s="20">
        <v>0</v>
      </c>
      <c r="Z208" s="20">
        <v>0</v>
      </c>
      <c r="AA208" s="20">
        <v>0</v>
      </c>
      <c r="AB208" s="20">
        <v>26796.76</v>
      </c>
      <c r="AC208" s="20">
        <v>150000</v>
      </c>
      <c r="AD208" s="20">
        <v>0</v>
      </c>
      <c r="AE208" s="22" t="s">
        <v>46</v>
      </c>
      <c r="AF208" s="22" t="s">
        <v>46</v>
      </c>
      <c r="AG208" s="22" t="s">
        <v>46</v>
      </c>
    </row>
    <row r="209" spans="1:33" ht="18.75" x14ac:dyDescent="0.3">
      <c r="A209" s="25">
        <v>168</v>
      </c>
      <c r="B209" s="29" t="s">
        <v>236</v>
      </c>
      <c r="C209" s="28">
        <v>1428981.76</v>
      </c>
      <c r="D209" s="30">
        <v>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  <c r="J209" s="31">
        <v>0</v>
      </c>
      <c r="K209" s="30">
        <v>0</v>
      </c>
      <c r="L209" s="32">
        <v>169.6</v>
      </c>
      <c r="M209" s="28">
        <v>1252185</v>
      </c>
      <c r="N209" s="30">
        <v>0</v>
      </c>
      <c r="O209" s="30">
        <v>0</v>
      </c>
      <c r="P209" s="28">
        <v>0</v>
      </c>
      <c r="Q209" s="28">
        <v>0</v>
      </c>
      <c r="R209" s="30">
        <v>0</v>
      </c>
      <c r="S209" s="30">
        <v>0</v>
      </c>
      <c r="T209" s="30">
        <v>0</v>
      </c>
      <c r="U209" s="30">
        <v>0</v>
      </c>
      <c r="V209" s="30">
        <v>0</v>
      </c>
      <c r="W209" s="30">
        <v>0</v>
      </c>
      <c r="X209" s="30">
        <v>0</v>
      </c>
      <c r="Y209" s="30">
        <v>0</v>
      </c>
      <c r="Z209" s="30">
        <v>0</v>
      </c>
      <c r="AA209" s="30">
        <v>0</v>
      </c>
      <c r="AB209" s="28">
        <v>26796.76</v>
      </c>
      <c r="AC209" s="28">
        <v>150000</v>
      </c>
      <c r="AD209" s="30">
        <v>0</v>
      </c>
      <c r="AE209" s="17">
        <v>2023</v>
      </c>
      <c r="AF209" s="17">
        <v>2023</v>
      </c>
      <c r="AG209" s="17">
        <v>2023</v>
      </c>
    </row>
    <row r="210" spans="1:33" ht="18.75" x14ac:dyDescent="0.3">
      <c r="A210" s="23" t="s">
        <v>237</v>
      </c>
      <c r="B210" s="24"/>
      <c r="C210" s="20">
        <v>7618035.8099999996</v>
      </c>
      <c r="D210" s="20">
        <v>0</v>
      </c>
      <c r="E210" s="20">
        <v>0</v>
      </c>
      <c r="F210" s="20">
        <v>7331149.2199999997</v>
      </c>
      <c r="G210" s="20">
        <v>0</v>
      </c>
      <c r="H210" s="20">
        <v>0</v>
      </c>
      <c r="I210" s="20">
        <v>0</v>
      </c>
      <c r="J210" s="21">
        <v>0</v>
      </c>
      <c r="K210" s="20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20">
        <v>0</v>
      </c>
      <c r="R210" s="20">
        <v>0</v>
      </c>
      <c r="S210" s="20">
        <v>0</v>
      </c>
      <c r="T210" s="20">
        <v>0</v>
      </c>
      <c r="U210" s="20">
        <v>0</v>
      </c>
      <c r="V210" s="20">
        <v>0</v>
      </c>
      <c r="W210" s="20">
        <v>0</v>
      </c>
      <c r="X210" s="20">
        <v>0</v>
      </c>
      <c r="Y210" s="20">
        <v>0</v>
      </c>
      <c r="Z210" s="20">
        <v>0</v>
      </c>
      <c r="AA210" s="20">
        <v>0</v>
      </c>
      <c r="AB210" s="20">
        <v>156886.59</v>
      </c>
      <c r="AC210" s="20">
        <v>130000</v>
      </c>
      <c r="AD210" s="20">
        <v>0</v>
      </c>
      <c r="AE210" s="22" t="s">
        <v>46</v>
      </c>
      <c r="AF210" s="22" t="s">
        <v>46</v>
      </c>
      <c r="AG210" s="22" t="s">
        <v>46</v>
      </c>
    </row>
    <row r="211" spans="1:33" ht="18.75" x14ac:dyDescent="0.3">
      <c r="A211" s="25">
        <v>169</v>
      </c>
      <c r="B211" s="29" t="s">
        <v>238</v>
      </c>
      <c r="C211" s="28">
        <v>7618035.8099999996</v>
      </c>
      <c r="D211" s="30">
        <v>0</v>
      </c>
      <c r="E211" s="30">
        <v>0</v>
      </c>
      <c r="F211" s="30">
        <v>7331149.2199999997</v>
      </c>
      <c r="G211" s="30">
        <v>0</v>
      </c>
      <c r="H211" s="30">
        <v>0</v>
      </c>
      <c r="I211" s="30">
        <v>0</v>
      </c>
      <c r="J211" s="31">
        <v>0</v>
      </c>
      <c r="K211" s="30">
        <v>0</v>
      </c>
      <c r="L211" s="32">
        <v>0</v>
      </c>
      <c r="M211" s="28">
        <v>0</v>
      </c>
      <c r="N211" s="30">
        <v>0</v>
      </c>
      <c r="O211" s="30">
        <v>0</v>
      </c>
      <c r="P211" s="28">
        <v>0</v>
      </c>
      <c r="Q211" s="28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  <c r="Z211" s="30">
        <v>0</v>
      </c>
      <c r="AA211" s="30">
        <v>0</v>
      </c>
      <c r="AB211" s="30">
        <v>156886.59</v>
      </c>
      <c r="AC211" s="30">
        <v>130000</v>
      </c>
      <c r="AD211" s="30">
        <v>0</v>
      </c>
      <c r="AE211" s="17">
        <v>2023</v>
      </c>
      <c r="AF211" s="17">
        <v>2023</v>
      </c>
      <c r="AG211" s="17">
        <v>2023</v>
      </c>
    </row>
    <row r="212" spans="1:33" ht="18.75" x14ac:dyDescent="0.3">
      <c r="A212" s="23" t="s">
        <v>239</v>
      </c>
      <c r="B212" s="24"/>
      <c r="C212" s="20">
        <v>63974045.670000002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1">
        <v>0</v>
      </c>
      <c r="K212" s="20">
        <v>0</v>
      </c>
      <c r="L212" s="20">
        <v>4571.16</v>
      </c>
      <c r="M212" s="20">
        <v>38036654.469999999</v>
      </c>
      <c r="N212" s="20">
        <v>0</v>
      </c>
      <c r="O212" s="20">
        <v>0</v>
      </c>
      <c r="P212" s="20">
        <v>3145.05</v>
      </c>
      <c r="Q212" s="20">
        <v>23490705.690000001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1316685.51</v>
      </c>
      <c r="AC212" s="20">
        <v>1130000</v>
      </c>
      <c r="AD212" s="20">
        <v>0</v>
      </c>
      <c r="AE212" s="22" t="s">
        <v>46</v>
      </c>
      <c r="AF212" s="22" t="s">
        <v>46</v>
      </c>
      <c r="AG212" s="22" t="s">
        <v>46</v>
      </c>
    </row>
    <row r="213" spans="1:33" ht="18.75" x14ac:dyDescent="0.3">
      <c r="A213" s="25">
        <v>170</v>
      </c>
      <c r="B213" s="24" t="s">
        <v>240</v>
      </c>
      <c r="C213" s="28">
        <v>10757499.289999999</v>
      </c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1">
        <v>0</v>
      </c>
      <c r="K213" s="30">
        <v>0</v>
      </c>
      <c r="L213" s="41">
        <v>1241</v>
      </c>
      <c r="M213" s="28">
        <v>10336302.42</v>
      </c>
      <c r="N213" s="30">
        <v>0</v>
      </c>
      <c r="O213" s="30">
        <v>0</v>
      </c>
      <c r="P213" s="28">
        <v>0</v>
      </c>
      <c r="Q213" s="28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30">
        <v>0</v>
      </c>
      <c r="Y213" s="30">
        <v>0</v>
      </c>
      <c r="Z213" s="30">
        <v>0</v>
      </c>
      <c r="AA213" s="30">
        <v>0</v>
      </c>
      <c r="AB213" s="28">
        <v>221196.87</v>
      </c>
      <c r="AC213" s="30">
        <v>200000</v>
      </c>
      <c r="AD213" s="30">
        <v>0</v>
      </c>
      <c r="AE213" s="17">
        <v>2023</v>
      </c>
      <c r="AF213" s="17">
        <v>2023</v>
      </c>
      <c r="AG213" s="17">
        <v>2023</v>
      </c>
    </row>
    <row r="214" spans="1:33" ht="18.75" x14ac:dyDescent="0.3">
      <c r="A214" s="25">
        <v>171</v>
      </c>
      <c r="B214" s="29" t="s">
        <v>241</v>
      </c>
      <c r="C214" s="28">
        <v>10554662.1</v>
      </c>
      <c r="D214" s="30">
        <v>0</v>
      </c>
      <c r="E214" s="30">
        <v>0</v>
      </c>
      <c r="F214" s="30">
        <v>0</v>
      </c>
      <c r="G214" s="30">
        <v>0</v>
      </c>
      <c r="H214" s="30">
        <v>0</v>
      </c>
      <c r="I214" s="30">
        <v>0</v>
      </c>
      <c r="J214" s="31">
        <v>0</v>
      </c>
      <c r="K214" s="30">
        <v>0</v>
      </c>
      <c r="L214" s="41">
        <v>1217.5999999999999</v>
      </c>
      <c r="M214" s="28">
        <v>10137715</v>
      </c>
      <c r="N214" s="30">
        <v>0</v>
      </c>
      <c r="O214" s="30">
        <v>0</v>
      </c>
      <c r="P214" s="28">
        <v>0</v>
      </c>
      <c r="Q214" s="28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30">
        <v>0</v>
      </c>
      <c r="X214" s="30">
        <v>0</v>
      </c>
      <c r="Y214" s="30">
        <v>0</v>
      </c>
      <c r="Z214" s="30">
        <v>0</v>
      </c>
      <c r="AA214" s="30">
        <v>0</v>
      </c>
      <c r="AB214" s="28">
        <v>216947.1</v>
      </c>
      <c r="AC214" s="30">
        <v>200000</v>
      </c>
      <c r="AD214" s="30">
        <v>0</v>
      </c>
      <c r="AE214" s="17">
        <v>2023</v>
      </c>
      <c r="AF214" s="17">
        <v>2023</v>
      </c>
      <c r="AG214" s="17">
        <v>2023</v>
      </c>
    </row>
    <row r="215" spans="1:33" ht="18.75" x14ac:dyDescent="0.3">
      <c r="A215" s="25">
        <v>172</v>
      </c>
      <c r="B215" s="29" t="s">
        <v>242</v>
      </c>
      <c r="C215" s="28">
        <v>7009631.9299999997</v>
      </c>
      <c r="D215" s="30">
        <v>0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1">
        <v>0</v>
      </c>
      <c r="K215" s="30">
        <v>0</v>
      </c>
      <c r="L215" s="32">
        <v>808.64</v>
      </c>
      <c r="M215" s="28">
        <v>6686539.9699999997</v>
      </c>
      <c r="N215" s="30">
        <v>0</v>
      </c>
      <c r="O215" s="30">
        <v>0</v>
      </c>
      <c r="P215" s="28">
        <v>0</v>
      </c>
      <c r="Q215" s="28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30">
        <v>0</v>
      </c>
      <c r="X215" s="30">
        <v>0</v>
      </c>
      <c r="Y215" s="30">
        <v>0</v>
      </c>
      <c r="Z215" s="30">
        <v>0</v>
      </c>
      <c r="AA215" s="30">
        <v>0</v>
      </c>
      <c r="AB215" s="28">
        <v>143091.96</v>
      </c>
      <c r="AC215" s="28">
        <v>180000</v>
      </c>
      <c r="AD215" s="30">
        <v>0</v>
      </c>
      <c r="AE215" s="17">
        <v>2023</v>
      </c>
      <c r="AF215" s="17">
        <v>2023</v>
      </c>
      <c r="AG215" s="17">
        <v>2023</v>
      </c>
    </row>
    <row r="216" spans="1:33" ht="18.75" x14ac:dyDescent="0.3">
      <c r="A216" s="25">
        <v>173</v>
      </c>
      <c r="B216" s="29" t="s">
        <v>243</v>
      </c>
      <c r="C216" s="28">
        <v>5260270.59</v>
      </c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  <c r="J216" s="31">
        <v>0</v>
      </c>
      <c r="K216" s="30">
        <v>0</v>
      </c>
      <c r="L216" s="41">
        <v>624.32000000000005</v>
      </c>
      <c r="M216" s="28">
        <v>5150059.32</v>
      </c>
      <c r="N216" s="30">
        <v>0</v>
      </c>
      <c r="O216" s="30">
        <v>0</v>
      </c>
      <c r="P216" s="28">
        <v>0</v>
      </c>
      <c r="Q216" s="28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  <c r="Z216" s="30">
        <v>0</v>
      </c>
      <c r="AA216" s="30">
        <v>0</v>
      </c>
      <c r="AB216" s="28">
        <v>110211.27</v>
      </c>
      <c r="AC216" s="28">
        <v>0</v>
      </c>
      <c r="AD216" s="30">
        <v>0</v>
      </c>
      <c r="AE216" s="17" t="s">
        <v>244</v>
      </c>
      <c r="AF216" s="17">
        <v>2023</v>
      </c>
      <c r="AG216" s="17">
        <v>2023</v>
      </c>
    </row>
    <row r="217" spans="1:33" ht="18.75" x14ac:dyDescent="0.3">
      <c r="A217" s="25">
        <v>174</v>
      </c>
      <c r="B217" s="29" t="s">
        <v>919</v>
      </c>
      <c r="C217" s="28">
        <v>17968508.040000003</v>
      </c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1">
        <v>0</v>
      </c>
      <c r="K217" s="30">
        <v>0</v>
      </c>
      <c r="L217" s="41">
        <v>679.6</v>
      </c>
      <c r="M217" s="28">
        <v>5726037.7599999998</v>
      </c>
      <c r="N217" s="30">
        <v>0</v>
      </c>
      <c r="O217" s="30">
        <v>0</v>
      </c>
      <c r="P217" s="28">
        <v>1542.8</v>
      </c>
      <c r="Q217" s="28">
        <v>11523333.73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30">
        <v>0</v>
      </c>
      <c r="X217" s="30">
        <v>0</v>
      </c>
      <c r="Y217" s="30">
        <v>0</v>
      </c>
      <c r="Z217" s="30">
        <v>0</v>
      </c>
      <c r="AA217" s="30">
        <v>0</v>
      </c>
      <c r="AB217" s="28">
        <v>369136.55</v>
      </c>
      <c r="AC217" s="28">
        <v>350000</v>
      </c>
      <c r="AD217" s="30">
        <v>0</v>
      </c>
      <c r="AE217" s="17">
        <v>2023</v>
      </c>
      <c r="AF217" s="17">
        <v>2023</v>
      </c>
      <c r="AG217" s="17">
        <v>2023</v>
      </c>
    </row>
    <row r="218" spans="1:33" ht="18.75" x14ac:dyDescent="0.3">
      <c r="A218" s="25">
        <v>175</v>
      </c>
      <c r="B218" s="29" t="s">
        <v>920</v>
      </c>
      <c r="C218" s="28">
        <v>12423473.720000001</v>
      </c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1">
        <v>0</v>
      </c>
      <c r="K218" s="30">
        <v>0</v>
      </c>
      <c r="L218" s="41">
        <v>0</v>
      </c>
      <c r="M218" s="28">
        <v>0</v>
      </c>
      <c r="N218" s="30">
        <v>0</v>
      </c>
      <c r="O218" s="30">
        <v>0</v>
      </c>
      <c r="P218" s="28">
        <v>1602.25</v>
      </c>
      <c r="Q218" s="28">
        <v>11967371.960000001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30">
        <v>0</v>
      </c>
      <c r="X218" s="30">
        <v>0</v>
      </c>
      <c r="Y218" s="30">
        <v>0</v>
      </c>
      <c r="Z218" s="30">
        <v>0</v>
      </c>
      <c r="AA218" s="30">
        <v>0</v>
      </c>
      <c r="AB218" s="28">
        <v>256101.76000000001</v>
      </c>
      <c r="AC218" s="28">
        <v>200000</v>
      </c>
      <c r="AD218" s="30">
        <v>0</v>
      </c>
      <c r="AE218" s="17">
        <v>2023</v>
      </c>
      <c r="AF218" s="17">
        <v>2023</v>
      </c>
      <c r="AG218" s="17">
        <v>2023</v>
      </c>
    </row>
    <row r="219" spans="1:33" ht="18.75" x14ac:dyDescent="0.3">
      <c r="A219" s="23" t="s">
        <v>245</v>
      </c>
      <c r="B219" s="24"/>
      <c r="C219" s="20">
        <v>5459400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1">
        <v>0</v>
      </c>
      <c r="K219" s="20">
        <v>0</v>
      </c>
      <c r="L219" s="20">
        <v>648</v>
      </c>
      <c r="M219" s="20">
        <v>5168787.9400000004</v>
      </c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0</v>
      </c>
      <c r="Y219" s="20">
        <v>0</v>
      </c>
      <c r="Z219" s="20">
        <v>0</v>
      </c>
      <c r="AA219" s="20">
        <v>0</v>
      </c>
      <c r="AB219" s="20">
        <v>110612.06</v>
      </c>
      <c r="AC219" s="20">
        <v>180000</v>
      </c>
      <c r="AD219" s="20">
        <v>0</v>
      </c>
      <c r="AE219" s="22" t="s">
        <v>46</v>
      </c>
      <c r="AF219" s="22" t="s">
        <v>46</v>
      </c>
      <c r="AG219" s="22" t="s">
        <v>46</v>
      </c>
    </row>
    <row r="220" spans="1:33" ht="18.75" x14ac:dyDescent="0.3">
      <c r="A220" s="25">
        <v>176</v>
      </c>
      <c r="B220" s="29" t="s">
        <v>246</v>
      </c>
      <c r="C220" s="28">
        <v>5459400</v>
      </c>
      <c r="D220" s="30">
        <v>0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  <c r="J220" s="31">
        <v>0</v>
      </c>
      <c r="K220" s="30">
        <v>0</v>
      </c>
      <c r="L220" s="41">
        <v>648</v>
      </c>
      <c r="M220" s="28">
        <v>5168787.9400000004</v>
      </c>
      <c r="N220" s="30">
        <v>0</v>
      </c>
      <c r="O220" s="30">
        <v>0</v>
      </c>
      <c r="P220" s="28">
        <v>0</v>
      </c>
      <c r="Q220" s="28">
        <v>0</v>
      </c>
      <c r="R220" s="30">
        <v>0</v>
      </c>
      <c r="S220" s="30">
        <v>0</v>
      </c>
      <c r="T220" s="30">
        <v>0</v>
      </c>
      <c r="U220" s="30">
        <v>0</v>
      </c>
      <c r="V220" s="30">
        <v>0</v>
      </c>
      <c r="W220" s="30">
        <v>0</v>
      </c>
      <c r="X220" s="30">
        <v>0</v>
      </c>
      <c r="Y220" s="30">
        <v>0</v>
      </c>
      <c r="Z220" s="30">
        <v>0</v>
      </c>
      <c r="AA220" s="30">
        <v>0</v>
      </c>
      <c r="AB220" s="28">
        <v>110612.06</v>
      </c>
      <c r="AC220" s="28">
        <v>180000</v>
      </c>
      <c r="AD220" s="30">
        <v>0</v>
      </c>
      <c r="AE220" s="17">
        <v>2023</v>
      </c>
      <c r="AF220" s="17">
        <v>2023</v>
      </c>
      <c r="AG220" s="17">
        <v>2023</v>
      </c>
    </row>
    <row r="221" spans="1:33" ht="18.75" x14ac:dyDescent="0.3">
      <c r="A221" s="23" t="s">
        <v>247</v>
      </c>
      <c r="B221" s="24"/>
      <c r="C221" s="20">
        <v>6858438.4000000004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1">
        <v>0</v>
      </c>
      <c r="K221" s="20">
        <v>0</v>
      </c>
      <c r="L221" s="20">
        <v>814</v>
      </c>
      <c r="M221" s="20">
        <v>6538514.2000000002</v>
      </c>
      <c r="N221" s="20">
        <v>0</v>
      </c>
      <c r="O221" s="20">
        <v>0</v>
      </c>
      <c r="P221" s="20">
        <v>0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  <c r="X221" s="20">
        <v>0</v>
      </c>
      <c r="Y221" s="20">
        <v>0</v>
      </c>
      <c r="Z221" s="20">
        <v>0</v>
      </c>
      <c r="AA221" s="20">
        <v>0</v>
      </c>
      <c r="AB221" s="20">
        <v>139924.20000000001</v>
      </c>
      <c r="AC221" s="20">
        <v>180000</v>
      </c>
      <c r="AD221" s="20">
        <v>0</v>
      </c>
      <c r="AE221" s="22" t="s">
        <v>46</v>
      </c>
      <c r="AF221" s="22" t="s">
        <v>46</v>
      </c>
      <c r="AG221" s="22" t="s">
        <v>46</v>
      </c>
    </row>
    <row r="222" spans="1:33" ht="18.75" x14ac:dyDescent="0.3">
      <c r="A222" s="25">
        <v>177</v>
      </c>
      <c r="B222" s="29" t="s">
        <v>248</v>
      </c>
      <c r="C222" s="28">
        <v>6858438.4000000004</v>
      </c>
      <c r="D222" s="30">
        <v>0</v>
      </c>
      <c r="E222" s="30">
        <v>0</v>
      </c>
      <c r="F222" s="30">
        <v>0</v>
      </c>
      <c r="G222" s="30">
        <v>0</v>
      </c>
      <c r="H222" s="30">
        <v>0</v>
      </c>
      <c r="I222" s="30">
        <v>0</v>
      </c>
      <c r="J222" s="31">
        <v>0</v>
      </c>
      <c r="K222" s="30">
        <v>0</v>
      </c>
      <c r="L222" s="41">
        <v>814</v>
      </c>
      <c r="M222" s="28">
        <v>6538514.2000000002</v>
      </c>
      <c r="N222" s="30">
        <v>0</v>
      </c>
      <c r="O222" s="30">
        <v>0</v>
      </c>
      <c r="P222" s="28">
        <v>0</v>
      </c>
      <c r="Q222" s="28">
        <v>0</v>
      </c>
      <c r="R222" s="30">
        <v>0</v>
      </c>
      <c r="S222" s="30">
        <v>0</v>
      </c>
      <c r="T222" s="30">
        <v>0</v>
      </c>
      <c r="U222" s="30">
        <v>0</v>
      </c>
      <c r="V222" s="30">
        <v>0</v>
      </c>
      <c r="W222" s="30">
        <v>0</v>
      </c>
      <c r="X222" s="30">
        <v>0</v>
      </c>
      <c r="Y222" s="30">
        <v>0</v>
      </c>
      <c r="Z222" s="30">
        <v>0</v>
      </c>
      <c r="AA222" s="30">
        <v>0</v>
      </c>
      <c r="AB222" s="28">
        <v>139924.20000000001</v>
      </c>
      <c r="AC222" s="28">
        <v>180000</v>
      </c>
      <c r="AD222" s="30">
        <v>0</v>
      </c>
      <c r="AE222" s="17">
        <v>2023</v>
      </c>
      <c r="AF222" s="17">
        <v>2023</v>
      </c>
      <c r="AG222" s="17">
        <v>2023</v>
      </c>
    </row>
    <row r="223" spans="1:33" ht="18.75" x14ac:dyDescent="0.3">
      <c r="A223" s="19" t="s">
        <v>249</v>
      </c>
      <c r="B223" s="17"/>
      <c r="C223" s="20">
        <v>8155980.7999999998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1">
        <v>0</v>
      </c>
      <c r="K223" s="20">
        <v>0</v>
      </c>
      <c r="L223" s="20">
        <v>968</v>
      </c>
      <c r="M223" s="20">
        <v>7662013.6999999993</v>
      </c>
      <c r="N223" s="20">
        <v>0</v>
      </c>
      <c r="O223" s="20">
        <v>0</v>
      </c>
      <c r="P223" s="20">
        <v>0</v>
      </c>
      <c r="Q223" s="20">
        <v>0</v>
      </c>
      <c r="R223" s="20">
        <v>0</v>
      </c>
      <c r="S223" s="20">
        <v>0</v>
      </c>
      <c r="T223" s="20">
        <v>0</v>
      </c>
      <c r="U223" s="20">
        <v>0</v>
      </c>
      <c r="V223" s="20">
        <v>0</v>
      </c>
      <c r="W223" s="20">
        <v>0</v>
      </c>
      <c r="X223" s="20">
        <v>0</v>
      </c>
      <c r="Y223" s="20">
        <v>0</v>
      </c>
      <c r="Z223" s="20">
        <v>0</v>
      </c>
      <c r="AA223" s="20">
        <v>0</v>
      </c>
      <c r="AB223" s="20">
        <v>163967.1</v>
      </c>
      <c r="AC223" s="20">
        <v>330000</v>
      </c>
      <c r="AD223" s="20">
        <v>0</v>
      </c>
      <c r="AE223" s="22" t="s">
        <v>46</v>
      </c>
      <c r="AF223" s="22" t="s">
        <v>46</v>
      </c>
      <c r="AG223" s="22" t="s">
        <v>46</v>
      </c>
    </row>
    <row r="224" spans="1:33" ht="18.75" x14ac:dyDescent="0.25">
      <c r="A224" s="25">
        <v>178</v>
      </c>
      <c r="B224" s="26" t="s">
        <v>250</v>
      </c>
      <c r="C224" s="28">
        <v>2721468.8</v>
      </c>
      <c r="D224" s="28">
        <v>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7">
        <v>0</v>
      </c>
      <c r="K224" s="28">
        <v>0</v>
      </c>
      <c r="L224" s="28">
        <v>323</v>
      </c>
      <c r="M224" s="28">
        <v>2517592.3199999998</v>
      </c>
      <c r="N224" s="28">
        <v>0</v>
      </c>
      <c r="O224" s="28">
        <v>0</v>
      </c>
      <c r="P224" s="28">
        <v>0</v>
      </c>
      <c r="Q224" s="28">
        <v>0</v>
      </c>
      <c r="R224" s="28">
        <v>0</v>
      </c>
      <c r="S224" s="28">
        <v>0</v>
      </c>
      <c r="T224" s="28">
        <v>0</v>
      </c>
      <c r="U224" s="28">
        <v>0</v>
      </c>
      <c r="V224" s="28">
        <v>0</v>
      </c>
      <c r="W224" s="28">
        <v>0</v>
      </c>
      <c r="X224" s="28">
        <v>0</v>
      </c>
      <c r="Y224" s="28">
        <v>0</v>
      </c>
      <c r="Z224" s="28">
        <v>0</v>
      </c>
      <c r="AA224" s="28">
        <v>0</v>
      </c>
      <c r="AB224" s="28">
        <v>53876.480000000003</v>
      </c>
      <c r="AC224" s="28">
        <v>150000</v>
      </c>
      <c r="AD224" s="28">
        <v>0</v>
      </c>
      <c r="AE224" s="17">
        <v>2023</v>
      </c>
      <c r="AF224" s="17">
        <v>2023</v>
      </c>
      <c r="AG224" s="17">
        <v>2023</v>
      </c>
    </row>
    <row r="225" spans="1:33" ht="37.5" x14ac:dyDescent="0.25">
      <c r="A225" s="25">
        <v>179</v>
      </c>
      <c r="B225" s="26" t="s">
        <v>251</v>
      </c>
      <c r="C225" s="28">
        <v>5434512</v>
      </c>
      <c r="D225" s="28">
        <v>0</v>
      </c>
      <c r="E225" s="28">
        <v>0</v>
      </c>
      <c r="F225" s="28">
        <v>0</v>
      </c>
      <c r="G225" s="28">
        <v>0</v>
      </c>
      <c r="H225" s="28">
        <v>0</v>
      </c>
      <c r="I225" s="28">
        <v>0</v>
      </c>
      <c r="J225" s="27">
        <v>0</v>
      </c>
      <c r="K225" s="28">
        <v>0</v>
      </c>
      <c r="L225" s="28">
        <v>645</v>
      </c>
      <c r="M225" s="28">
        <v>5144421.38</v>
      </c>
      <c r="N225" s="28">
        <v>0</v>
      </c>
      <c r="O225" s="28">
        <v>0</v>
      </c>
      <c r="P225" s="28">
        <v>0</v>
      </c>
      <c r="Q225" s="28">
        <v>0</v>
      </c>
      <c r="R225" s="28">
        <v>0</v>
      </c>
      <c r="S225" s="28">
        <v>0</v>
      </c>
      <c r="T225" s="28">
        <v>0</v>
      </c>
      <c r="U225" s="28">
        <v>0</v>
      </c>
      <c r="V225" s="28">
        <v>0</v>
      </c>
      <c r="W225" s="28">
        <v>0</v>
      </c>
      <c r="X225" s="28">
        <v>0</v>
      </c>
      <c r="Y225" s="28">
        <v>0</v>
      </c>
      <c r="Z225" s="28">
        <v>0</v>
      </c>
      <c r="AA225" s="28">
        <v>0</v>
      </c>
      <c r="AB225" s="28">
        <v>110090.62</v>
      </c>
      <c r="AC225" s="28">
        <v>180000</v>
      </c>
      <c r="AD225" s="28">
        <v>0</v>
      </c>
      <c r="AE225" s="17">
        <v>2023</v>
      </c>
      <c r="AF225" s="17">
        <v>2023</v>
      </c>
      <c r="AG225" s="17">
        <v>2023</v>
      </c>
    </row>
    <row r="226" spans="1:33" ht="18.75" x14ac:dyDescent="0.3">
      <c r="A226" s="19" t="s">
        <v>252</v>
      </c>
      <c r="B226" s="26"/>
      <c r="C226" s="20">
        <v>5695705.5999999996</v>
      </c>
      <c r="D226" s="20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1">
        <v>0</v>
      </c>
      <c r="K226" s="20">
        <v>0</v>
      </c>
      <c r="L226" s="20">
        <v>676</v>
      </c>
      <c r="M226" s="20">
        <v>5400142.5499999998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0">
        <v>0</v>
      </c>
      <c r="T226" s="20">
        <v>0</v>
      </c>
      <c r="U226" s="20">
        <v>0</v>
      </c>
      <c r="V226" s="20">
        <v>0</v>
      </c>
      <c r="W226" s="20">
        <v>0</v>
      </c>
      <c r="X226" s="20">
        <v>0</v>
      </c>
      <c r="Y226" s="20">
        <v>0</v>
      </c>
      <c r="Z226" s="20">
        <v>0</v>
      </c>
      <c r="AA226" s="20">
        <v>0</v>
      </c>
      <c r="AB226" s="20">
        <v>115563.05</v>
      </c>
      <c r="AC226" s="20">
        <v>180000</v>
      </c>
      <c r="AD226" s="20">
        <v>0</v>
      </c>
      <c r="AE226" s="22" t="s">
        <v>46</v>
      </c>
      <c r="AF226" s="22" t="s">
        <v>46</v>
      </c>
      <c r="AG226" s="22" t="s">
        <v>46</v>
      </c>
    </row>
    <row r="227" spans="1:33" ht="18.75" x14ac:dyDescent="0.25">
      <c r="A227" s="25">
        <v>180</v>
      </c>
      <c r="B227" s="26" t="s">
        <v>253</v>
      </c>
      <c r="C227" s="28">
        <v>5695705.5999999996</v>
      </c>
      <c r="D227" s="28">
        <v>0</v>
      </c>
      <c r="E227" s="28">
        <v>0</v>
      </c>
      <c r="F227" s="28">
        <v>0</v>
      </c>
      <c r="G227" s="28">
        <v>0</v>
      </c>
      <c r="H227" s="28">
        <v>0</v>
      </c>
      <c r="I227" s="28">
        <v>0</v>
      </c>
      <c r="J227" s="27">
        <v>0</v>
      </c>
      <c r="K227" s="28">
        <v>0</v>
      </c>
      <c r="L227" s="28">
        <v>676</v>
      </c>
      <c r="M227" s="28">
        <v>5400142.5499999998</v>
      </c>
      <c r="N227" s="28">
        <v>0</v>
      </c>
      <c r="O227" s="28">
        <v>0</v>
      </c>
      <c r="P227" s="28">
        <v>0</v>
      </c>
      <c r="Q227" s="28">
        <v>0</v>
      </c>
      <c r="R227" s="28">
        <v>0</v>
      </c>
      <c r="S227" s="28">
        <v>0</v>
      </c>
      <c r="T227" s="28">
        <v>0</v>
      </c>
      <c r="U227" s="28">
        <v>0</v>
      </c>
      <c r="V227" s="28">
        <v>0</v>
      </c>
      <c r="W227" s="28">
        <v>0</v>
      </c>
      <c r="X227" s="28">
        <v>0</v>
      </c>
      <c r="Y227" s="28">
        <v>0</v>
      </c>
      <c r="Z227" s="28">
        <v>0</v>
      </c>
      <c r="AA227" s="28">
        <v>0</v>
      </c>
      <c r="AB227" s="28">
        <v>115563.05</v>
      </c>
      <c r="AC227" s="28">
        <v>180000</v>
      </c>
      <c r="AD227" s="28">
        <v>0</v>
      </c>
      <c r="AE227" s="17">
        <v>2023</v>
      </c>
      <c r="AF227" s="17">
        <v>2023</v>
      </c>
      <c r="AG227" s="17">
        <v>2023</v>
      </c>
    </row>
    <row r="228" spans="1:33" ht="18.75" x14ac:dyDescent="0.3">
      <c r="A228" s="19" t="s">
        <v>254</v>
      </c>
      <c r="B228" s="26"/>
      <c r="C228" s="20">
        <v>7133112.96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1">
        <v>0</v>
      </c>
      <c r="K228" s="20">
        <v>0</v>
      </c>
      <c r="L228" s="20">
        <v>846.6</v>
      </c>
      <c r="M228" s="20">
        <v>6807433.8799999999</v>
      </c>
      <c r="N228" s="20">
        <v>0</v>
      </c>
      <c r="O228" s="20">
        <v>0</v>
      </c>
      <c r="P228" s="20">
        <v>0</v>
      </c>
      <c r="Q228" s="20">
        <v>0</v>
      </c>
      <c r="R228" s="20">
        <v>0</v>
      </c>
      <c r="S228" s="20">
        <v>0</v>
      </c>
      <c r="T228" s="20">
        <v>0</v>
      </c>
      <c r="U228" s="20">
        <v>0</v>
      </c>
      <c r="V228" s="20">
        <v>0</v>
      </c>
      <c r="W228" s="20">
        <v>0</v>
      </c>
      <c r="X228" s="20">
        <v>0</v>
      </c>
      <c r="Y228" s="20">
        <v>0</v>
      </c>
      <c r="Z228" s="20">
        <v>0</v>
      </c>
      <c r="AA228" s="20">
        <v>0</v>
      </c>
      <c r="AB228" s="20">
        <v>145679.07999999999</v>
      </c>
      <c r="AC228" s="20">
        <v>180000</v>
      </c>
      <c r="AD228" s="20">
        <v>0</v>
      </c>
      <c r="AE228" s="22" t="s">
        <v>46</v>
      </c>
      <c r="AF228" s="22" t="s">
        <v>46</v>
      </c>
      <c r="AG228" s="22" t="s">
        <v>46</v>
      </c>
    </row>
    <row r="229" spans="1:33" ht="18.75" x14ac:dyDescent="0.25">
      <c r="A229" s="25">
        <v>181</v>
      </c>
      <c r="B229" s="26" t="s">
        <v>255</v>
      </c>
      <c r="C229" s="28">
        <v>7133112.96</v>
      </c>
      <c r="D229" s="28">
        <v>0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7">
        <v>0</v>
      </c>
      <c r="K229" s="28">
        <v>0</v>
      </c>
      <c r="L229" s="28">
        <v>846.6</v>
      </c>
      <c r="M229" s="28">
        <v>6807433.8799999999</v>
      </c>
      <c r="N229" s="28">
        <v>0</v>
      </c>
      <c r="O229" s="28">
        <v>0</v>
      </c>
      <c r="P229" s="28">
        <v>0</v>
      </c>
      <c r="Q229" s="28">
        <v>0</v>
      </c>
      <c r="R229" s="28">
        <v>0</v>
      </c>
      <c r="S229" s="28">
        <v>0</v>
      </c>
      <c r="T229" s="28">
        <v>0</v>
      </c>
      <c r="U229" s="28">
        <v>0</v>
      </c>
      <c r="V229" s="28">
        <v>0</v>
      </c>
      <c r="W229" s="28">
        <v>0</v>
      </c>
      <c r="X229" s="28">
        <v>0</v>
      </c>
      <c r="Y229" s="28">
        <v>0</v>
      </c>
      <c r="Z229" s="28">
        <v>0</v>
      </c>
      <c r="AA229" s="28">
        <v>0</v>
      </c>
      <c r="AB229" s="28">
        <v>145679.07999999999</v>
      </c>
      <c r="AC229" s="28">
        <v>180000</v>
      </c>
      <c r="AD229" s="28">
        <v>0</v>
      </c>
      <c r="AE229" s="17">
        <v>2023</v>
      </c>
      <c r="AF229" s="17">
        <v>2023</v>
      </c>
      <c r="AG229" s="17">
        <v>2023</v>
      </c>
    </row>
    <row r="230" spans="1:33" ht="18.75" x14ac:dyDescent="0.3">
      <c r="A230" s="23" t="s">
        <v>256</v>
      </c>
      <c r="B230" s="24"/>
      <c r="C230" s="20">
        <v>9622714.6500000004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1">
        <v>0</v>
      </c>
      <c r="K230" s="20">
        <v>0</v>
      </c>
      <c r="L230" s="20">
        <v>995</v>
      </c>
      <c r="M230" s="20">
        <v>9127388.5399999991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0">
        <v>0</v>
      </c>
      <c r="T230" s="20">
        <v>0</v>
      </c>
      <c r="U230" s="20">
        <v>0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0</v>
      </c>
      <c r="AB230" s="20">
        <v>195326.11</v>
      </c>
      <c r="AC230" s="20">
        <v>300000</v>
      </c>
      <c r="AD230" s="20">
        <v>0</v>
      </c>
      <c r="AE230" s="22" t="s">
        <v>46</v>
      </c>
      <c r="AF230" s="22" t="s">
        <v>46</v>
      </c>
      <c r="AG230" s="22" t="s">
        <v>46</v>
      </c>
    </row>
    <row r="231" spans="1:33" ht="18.75" x14ac:dyDescent="0.3">
      <c r="A231" s="25">
        <v>182</v>
      </c>
      <c r="B231" s="29" t="s">
        <v>257</v>
      </c>
      <c r="C231" s="28">
        <v>4816192.8600000003</v>
      </c>
      <c r="D231" s="30">
        <v>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1">
        <v>0</v>
      </c>
      <c r="K231" s="30">
        <v>0</v>
      </c>
      <c r="L231" s="32">
        <v>498</v>
      </c>
      <c r="M231" s="28">
        <v>4568428.49</v>
      </c>
      <c r="N231" s="30">
        <v>0</v>
      </c>
      <c r="O231" s="30">
        <v>0</v>
      </c>
      <c r="P231" s="28">
        <v>0</v>
      </c>
      <c r="Q231" s="28">
        <v>0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30">
        <v>0</v>
      </c>
      <c r="X231" s="30">
        <v>0</v>
      </c>
      <c r="Y231" s="30">
        <v>0</v>
      </c>
      <c r="Z231" s="30">
        <v>0</v>
      </c>
      <c r="AA231" s="30">
        <v>0</v>
      </c>
      <c r="AB231" s="28">
        <v>97764.37</v>
      </c>
      <c r="AC231" s="28">
        <v>150000</v>
      </c>
      <c r="AD231" s="30">
        <v>0</v>
      </c>
      <c r="AE231" s="17">
        <v>2023</v>
      </c>
      <c r="AF231" s="17">
        <v>2023</v>
      </c>
      <c r="AG231" s="17">
        <v>2023</v>
      </c>
    </row>
    <row r="232" spans="1:33" ht="18.75" x14ac:dyDescent="0.3">
      <c r="A232" s="25">
        <v>183</v>
      </c>
      <c r="B232" s="29" t="s">
        <v>258</v>
      </c>
      <c r="C232" s="28">
        <v>4806521.79</v>
      </c>
      <c r="D232" s="30">
        <v>0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1">
        <v>0</v>
      </c>
      <c r="K232" s="30">
        <v>0</v>
      </c>
      <c r="L232" s="32">
        <v>497</v>
      </c>
      <c r="M232" s="28">
        <v>4558960.05</v>
      </c>
      <c r="N232" s="30">
        <v>0</v>
      </c>
      <c r="O232" s="30">
        <v>0</v>
      </c>
      <c r="P232" s="28">
        <v>0</v>
      </c>
      <c r="Q232" s="28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0">
        <v>0</v>
      </c>
      <c r="X232" s="30">
        <v>0</v>
      </c>
      <c r="Y232" s="30">
        <v>0</v>
      </c>
      <c r="Z232" s="30">
        <v>0</v>
      </c>
      <c r="AA232" s="30">
        <v>0</v>
      </c>
      <c r="AB232" s="28">
        <v>97561.74</v>
      </c>
      <c r="AC232" s="28">
        <v>150000</v>
      </c>
      <c r="AD232" s="30">
        <v>0</v>
      </c>
      <c r="AE232" s="17">
        <v>2023</v>
      </c>
      <c r="AF232" s="17">
        <v>2023</v>
      </c>
      <c r="AG232" s="17">
        <v>2023</v>
      </c>
    </row>
    <row r="233" spans="1:33" ht="18.75" x14ac:dyDescent="0.3">
      <c r="A233" s="23" t="s">
        <v>259</v>
      </c>
      <c r="B233" s="24"/>
      <c r="C233" s="20">
        <v>2969018.4899999998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1">
        <v>0</v>
      </c>
      <c r="K233" s="20">
        <v>0</v>
      </c>
      <c r="L233" s="20">
        <v>307</v>
      </c>
      <c r="M233" s="20">
        <v>2759955.44</v>
      </c>
      <c r="N233" s="20">
        <v>0</v>
      </c>
      <c r="O233" s="20">
        <v>0</v>
      </c>
      <c r="P233" s="20">
        <v>0</v>
      </c>
      <c r="Q233" s="20">
        <v>0</v>
      </c>
      <c r="R233" s="20">
        <v>0</v>
      </c>
      <c r="S233" s="20">
        <v>0</v>
      </c>
      <c r="T233" s="20">
        <v>0</v>
      </c>
      <c r="U233" s="20">
        <v>0</v>
      </c>
      <c r="V233" s="20">
        <v>0</v>
      </c>
      <c r="W233" s="20">
        <v>0</v>
      </c>
      <c r="X233" s="20">
        <v>0</v>
      </c>
      <c r="Y233" s="20">
        <v>0</v>
      </c>
      <c r="Z233" s="20">
        <v>0</v>
      </c>
      <c r="AA233" s="20">
        <v>0</v>
      </c>
      <c r="AB233" s="20">
        <v>59063.05</v>
      </c>
      <c r="AC233" s="20">
        <v>150000</v>
      </c>
      <c r="AD233" s="20">
        <v>0</v>
      </c>
      <c r="AE233" s="22" t="s">
        <v>46</v>
      </c>
      <c r="AF233" s="22" t="s">
        <v>46</v>
      </c>
      <c r="AG233" s="22" t="s">
        <v>46</v>
      </c>
    </row>
    <row r="234" spans="1:33" ht="18.75" x14ac:dyDescent="0.3">
      <c r="A234" s="25">
        <v>184</v>
      </c>
      <c r="B234" s="29" t="s">
        <v>260</v>
      </c>
      <c r="C234" s="28">
        <v>2969018.4899999998</v>
      </c>
      <c r="D234" s="30">
        <v>0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1">
        <v>0</v>
      </c>
      <c r="K234" s="30">
        <v>0</v>
      </c>
      <c r="L234" s="32">
        <v>307</v>
      </c>
      <c r="M234" s="28">
        <v>2759955.44</v>
      </c>
      <c r="N234" s="30">
        <v>0</v>
      </c>
      <c r="O234" s="30">
        <v>0</v>
      </c>
      <c r="P234" s="28">
        <v>0</v>
      </c>
      <c r="Q234" s="28">
        <v>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30">
        <v>0</v>
      </c>
      <c r="X234" s="30">
        <v>0</v>
      </c>
      <c r="Y234" s="30">
        <v>0</v>
      </c>
      <c r="Z234" s="30">
        <v>0</v>
      </c>
      <c r="AA234" s="30">
        <v>0</v>
      </c>
      <c r="AB234" s="28">
        <v>59063.05</v>
      </c>
      <c r="AC234" s="28">
        <v>150000</v>
      </c>
      <c r="AD234" s="30">
        <v>0</v>
      </c>
      <c r="AE234" s="17">
        <v>2023</v>
      </c>
      <c r="AF234" s="17">
        <v>2023</v>
      </c>
      <c r="AG234" s="17">
        <v>2023</v>
      </c>
    </row>
    <row r="235" spans="1:33" ht="18.75" x14ac:dyDescent="0.3">
      <c r="A235" s="23" t="s">
        <v>261</v>
      </c>
      <c r="B235" s="24"/>
      <c r="C235" s="20">
        <v>5947708.0499999998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1">
        <v>0</v>
      </c>
      <c r="K235" s="20">
        <v>0</v>
      </c>
      <c r="L235" s="20">
        <v>615</v>
      </c>
      <c r="M235" s="20">
        <v>5646865.1399999997</v>
      </c>
      <c r="N235" s="20">
        <v>0</v>
      </c>
      <c r="O235" s="20">
        <v>0</v>
      </c>
      <c r="P235" s="20">
        <v>0</v>
      </c>
      <c r="Q235" s="20">
        <v>0</v>
      </c>
      <c r="R235" s="20">
        <v>0</v>
      </c>
      <c r="S235" s="20">
        <v>0</v>
      </c>
      <c r="T235" s="20">
        <v>0</v>
      </c>
      <c r="U235" s="20">
        <v>0</v>
      </c>
      <c r="V235" s="20">
        <v>0</v>
      </c>
      <c r="W235" s="20">
        <v>0</v>
      </c>
      <c r="X235" s="20">
        <v>0</v>
      </c>
      <c r="Y235" s="20">
        <v>0</v>
      </c>
      <c r="Z235" s="20">
        <v>0</v>
      </c>
      <c r="AA235" s="20">
        <v>0</v>
      </c>
      <c r="AB235" s="20">
        <v>120842.91</v>
      </c>
      <c r="AC235" s="20">
        <v>180000</v>
      </c>
      <c r="AD235" s="20">
        <v>0</v>
      </c>
      <c r="AE235" s="22" t="s">
        <v>46</v>
      </c>
      <c r="AF235" s="22" t="s">
        <v>46</v>
      </c>
      <c r="AG235" s="22" t="s">
        <v>46</v>
      </c>
    </row>
    <row r="236" spans="1:33" ht="18.75" x14ac:dyDescent="0.3">
      <c r="A236" s="25">
        <v>185</v>
      </c>
      <c r="B236" s="29" t="s">
        <v>262</v>
      </c>
      <c r="C236" s="28">
        <v>5947708.0499999998</v>
      </c>
      <c r="D236" s="30">
        <v>0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  <c r="J236" s="31">
        <v>0</v>
      </c>
      <c r="K236" s="30">
        <v>0</v>
      </c>
      <c r="L236" s="32">
        <v>615</v>
      </c>
      <c r="M236" s="28">
        <v>5646865.1399999997</v>
      </c>
      <c r="N236" s="30">
        <v>0</v>
      </c>
      <c r="O236" s="30">
        <v>0</v>
      </c>
      <c r="P236" s="28">
        <v>0</v>
      </c>
      <c r="Q236" s="28">
        <v>0</v>
      </c>
      <c r="R236" s="30">
        <v>0</v>
      </c>
      <c r="S236" s="30">
        <v>0</v>
      </c>
      <c r="T236" s="30">
        <v>0</v>
      </c>
      <c r="U236" s="30">
        <v>0</v>
      </c>
      <c r="V236" s="30">
        <v>0</v>
      </c>
      <c r="W236" s="30">
        <v>0</v>
      </c>
      <c r="X236" s="30">
        <v>0</v>
      </c>
      <c r="Y236" s="30">
        <v>0</v>
      </c>
      <c r="Z236" s="30">
        <v>0</v>
      </c>
      <c r="AA236" s="30">
        <v>0</v>
      </c>
      <c r="AB236" s="28">
        <v>120842.91</v>
      </c>
      <c r="AC236" s="28">
        <v>180000</v>
      </c>
      <c r="AD236" s="30">
        <v>0</v>
      </c>
      <c r="AE236" s="17">
        <v>2023</v>
      </c>
      <c r="AF236" s="17">
        <v>2023</v>
      </c>
      <c r="AG236" s="17">
        <v>2023</v>
      </c>
    </row>
    <row r="237" spans="1:33" ht="18.75" x14ac:dyDescent="0.3">
      <c r="A237" s="23" t="s">
        <v>263</v>
      </c>
      <c r="B237" s="24"/>
      <c r="C237" s="20">
        <v>4280222.84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1">
        <v>0</v>
      </c>
      <c r="K237" s="20">
        <v>0</v>
      </c>
      <c r="L237" s="20">
        <v>508</v>
      </c>
      <c r="M237" s="20">
        <v>4014316.47</v>
      </c>
      <c r="N237" s="20">
        <v>0</v>
      </c>
      <c r="O237" s="20">
        <v>0</v>
      </c>
      <c r="P237" s="20">
        <v>0</v>
      </c>
      <c r="Q237" s="20">
        <v>0</v>
      </c>
      <c r="R237" s="20">
        <v>0</v>
      </c>
      <c r="S237" s="20">
        <v>0</v>
      </c>
      <c r="T237" s="20">
        <v>0</v>
      </c>
      <c r="U237" s="20">
        <v>0</v>
      </c>
      <c r="V237" s="20">
        <v>0</v>
      </c>
      <c r="W237" s="20">
        <v>0</v>
      </c>
      <c r="X237" s="20">
        <v>0</v>
      </c>
      <c r="Y237" s="20">
        <v>0</v>
      </c>
      <c r="Z237" s="20">
        <v>0</v>
      </c>
      <c r="AA237" s="20">
        <v>0</v>
      </c>
      <c r="AB237" s="20">
        <v>85906.37</v>
      </c>
      <c r="AC237" s="20">
        <v>180000</v>
      </c>
      <c r="AD237" s="20">
        <v>0</v>
      </c>
      <c r="AE237" s="22" t="s">
        <v>46</v>
      </c>
      <c r="AF237" s="22" t="s">
        <v>46</v>
      </c>
      <c r="AG237" s="22" t="s">
        <v>46</v>
      </c>
    </row>
    <row r="238" spans="1:33" ht="18.75" x14ac:dyDescent="0.3">
      <c r="A238" s="25">
        <v>186</v>
      </c>
      <c r="B238" s="29" t="s">
        <v>264</v>
      </c>
      <c r="C238" s="28">
        <v>4280222.84</v>
      </c>
      <c r="D238" s="30">
        <v>0</v>
      </c>
      <c r="E238" s="30">
        <v>0</v>
      </c>
      <c r="F238" s="30">
        <v>0</v>
      </c>
      <c r="G238" s="30">
        <v>0</v>
      </c>
      <c r="H238" s="30">
        <v>0</v>
      </c>
      <c r="I238" s="30">
        <v>0</v>
      </c>
      <c r="J238" s="31">
        <v>0</v>
      </c>
      <c r="K238" s="30">
        <v>0</v>
      </c>
      <c r="L238" s="32">
        <v>508</v>
      </c>
      <c r="M238" s="28">
        <v>4014316.47</v>
      </c>
      <c r="N238" s="30">
        <v>0</v>
      </c>
      <c r="O238" s="30">
        <v>0</v>
      </c>
      <c r="P238" s="28">
        <v>0</v>
      </c>
      <c r="Q238" s="28">
        <v>0</v>
      </c>
      <c r="R238" s="30">
        <v>0</v>
      </c>
      <c r="S238" s="30">
        <v>0</v>
      </c>
      <c r="T238" s="30">
        <v>0</v>
      </c>
      <c r="U238" s="30">
        <v>0</v>
      </c>
      <c r="V238" s="30">
        <v>0</v>
      </c>
      <c r="W238" s="30">
        <v>0</v>
      </c>
      <c r="X238" s="30">
        <v>0</v>
      </c>
      <c r="Y238" s="30">
        <v>0</v>
      </c>
      <c r="Z238" s="30">
        <v>0</v>
      </c>
      <c r="AA238" s="30">
        <v>0</v>
      </c>
      <c r="AB238" s="28">
        <v>85906.37</v>
      </c>
      <c r="AC238" s="28">
        <v>180000</v>
      </c>
      <c r="AD238" s="30">
        <v>0</v>
      </c>
      <c r="AE238" s="17">
        <v>2023</v>
      </c>
      <c r="AF238" s="17">
        <v>2023</v>
      </c>
      <c r="AG238" s="17">
        <v>2023</v>
      </c>
    </row>
    <row r="239" spans="1:33" ht="18.75" x14ac:dyDescent="0.3">
      <c r="A239" s="23" t="s">
        <v>265</v>
      </c>
      <c r="B239" s="24"/>
      <c r="C239" s="20">
        <v>8846880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1">
        <v>0</v>
      </c>
      <c r="K239" s="20">
        <v>0</v>
      </c>
      <c r="L239" s="20">
        <v>1050</v>
      </c>
      <c r="M239" s="20">
        <v>8465713.7300000004</v>
      </c>
      <c r="N239" s="20">
        <v>0</v>
      </c>
      <c r="O239" s="20">
        <v>0</v>
      </c>
      <c r="P239" s="20">
        <v>0</v>
      </c>
      <c r="Q239" s="20">
        <v>0</v>
      </c>
      <c r="R239" s="20">
        <v>0</v>
      </c>
      <c r="S239" s="20">
        <v>0</v>
      </c>
      <c r="T239" s="20">
        <v>0</v>
      </c>
      <c r="U239" s="20">
        <v>0</v>
      </c>
      <c r="V239" s="20">
        <v>0</v>
      </c>
      <c r="W239" s="20">
        <v>0</v>
      </c>
      <c r="X239" s="20">
        <v>0</v>
      </c>
      <c r="Y239" s="20">
        <v>0</v>
      </c>
      <c r="Z239" s="20">
        <v>0</v>
      </c>
      <c r="AA239" s="20">
        <v>0</v>
      </c>
      <c r="AB239" s="20">
        <v>181166.27</v>
      </c>
      <c r="AC239" s="20">
        <v>200000</v>
      </c>
      <c r="AD239" s="20">
        <v>0</v>
      </c>
      <c r="AE239" s="22" t="s">
        <v>46</v>
      </c>
      <c r="AF239" s="22" t="s">
        <v>46</v>
      </c>
      <c r="AG239" s="22" t="s">
        <v>46</v>
      </c>
    </row>
    <row r="240" spans="1:33" ht="18.75" x14ac:dyDescent="0.3">
      <c r="A240" s="25">
        <v>187</v>
      </c>
      <c r="B240" s="29" t="s">
        <v>266</v>
      </c>
      <c r="C240" s="28">
        <v>8846880</v>
      </c>
      <c r="D240" s="30">
        <v>0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  <c r="J240" s="31">
        <v>0</v>
      </c>
      <c r="K240" s="30">
        <v>0</v>
      </c>
      <c r="L240" s="32">
        <v>1050</v>
      </c>
      <c r="M240" s="28">
        <v>8465713.7300000004</v>
      </c>
      <c r="N240" s="30">
        <v>0</v>
      </c>
      <c r="O240" s="30">
        <v>0</v>
      </c>
      <c r="P240" s="28">
        <v>0</v>
      </c>
      <c r="Q240" s="28">
        <v>0</v>
      </c>
      <c r="R240" s="30">
        <v>0</v>
      </c>
      <c r="S240" s="30">
        <v>0</v>
      </c>
      <c r="T240" s="30">
        <v>0</v>
      </c>
      <c r="U240" s="30">
        <v>0</v>
      </c>
      <c r="V240" s="30">
        <v>0</v>
      </c>
      <c r="W240" s="30">
        <v>0</v>
      </c>
      <c r="X240" s="30">
        <v>0</v>
      </c>
      <c r="Y240" s="30">
        <v>0</v>
      </c>
      <c r="Z240" s="30">
        <v>0</v>
      </c>
      <c r="AA240" s="30">
        <v>0</v>
      </c>
      <c r="AB240" s="28">
        <v>181166.27</v>
      </c>
      <c r="AC240" s="30">
        <v>200000</v>
      </c>
      <c r="AD240" s="30">
        <v>0</v>
      </c>
      <c r="AE240" s="17">
        <v>2023</v>
      </c>
      <c r="AF240" s="17">
        <v>2023</v>
      </c>
      <c r="AG240" s="17">
        <v>2023</v>
      </c>
    </row>
    <row r="241" spans="1:33" ht="18.75" x14ac:dyDescent="0.3">
      <c r="A241" s="23" t="s">
        <v>267</v>
      </c>
      <c r="B241" s="24"/>
      <c r="C241" s="20">
        <v>4931503.68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1">
        <v>0</v>
      </c>
      <c r="K241" s="20">
        <v>0</v>
      </c>
      <c r="L241" s="20">
        <v>585.29999999999995</v>
      </c>
      <c r="M241" s="20">
        <v>4651951.91</v>
      </c>
      <c r="N241" s="20">
        <v>0</v>
      </c>
      <c r="O241" s="20">
        <v>0</v>
      </c>
      <c r="P241" s="20">
        <v>0</v>
      </c>
      <c r="Q241" s="20">
        <v>0</v>
      </c>
      <c r="R241" s="20">
        <v>0</v>
      </c>
      <c r="S241" s="20">
        <v>0</v>
      </c>
      <c r="T241" s="20">
        <v>0</v>
      </c>
      <c r="U241" s="20">
        <v>0</v>
      </c>
      <c r="V241" s="20">
        <v>0</v>
      </c>
      <c r="W241" s="20">
        <v>0</v>
      </c>
      <c r="X241" s="20">
        <v>0</v>
      </c>
      <c r="Y241" s="20">
        <v>0</v>
      </c>
      <c r="Z241" s="20">
        <v>0</v>
      </c>
      <c r="AA241" s="20">
        <v>0</v>
      </c>
      <c r="AB241" s="20">
        <v>99551.77</v>
      </c>
      <c r="AC241" s="20">
        <v>180000</v>
      </c>
      <c r="AD241" s="20">
        <v>0</v>
      </c>
      <c r="AE241" s="22" t="s">
        <v>46</v>
      </c>
      <c r="AF241" s="22" t="s">
        <v>46</v>
      </c>
      <c r="AG241" s="22" t="s">
        <v>46</v>
      </c>
    </row>
    <row r="242" spans="1:33" ht="18.75" x14ac:dyDescent="0.3">
      <c r="A242" s="25">
        <v>188</v>
      </c>
      <c r="B242" s="29" t="s">
        <v>268</v>
      </c>
      <c r="C242" s="28">
        <v>4931503.68</v>
      </c>
      <c r="D242" s="30">
        <v>0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1">
        <v>0</v>
      </c>
      <c r="K242" s="30">
        <v>0</v>
      </c>
      <c r="L242" s="32">
        <v>585.29999999999995</v>
      </c>
      <c r="M242" s="28">
        <v>4651951.91</v>
      </c>
      <c r="N242" s="30">
        <v>0</v>
      </c>
      <c r="O242" s="30">
        <v>0</v>
      </c>
      <c r="P242" s="28">
        <v>0</v>
      </c>
      <c r="Q242" s="28">
        <v>0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0">
        <v>0</v>
      </c>
      <c r="X242" s="30">
        <v>0</v>
      </c>
      <c r="Y242" s="30">
        <v>0</v>
      </c>
      <c r="Z242" s="30">
        <v>0</v>
      </c>
      <c r="AA242" s="30">
        <v>0</v>
      </c>
      <c r="AB242" s="28">
        <v>99551.77</v>
      </c>
      <c r="AC242" s="28">
        <v>180000</v>
      </c>
      <c r="AD242" s="30">
        <v>0</v>
      </c>
      <c r="AE242" s="17">
        <v>2023</v>
      </c>
      <c r="AF242" s="17">
        <v>2023</v>
      </c>
      <c r="AG242" s="17">
        <v>2023</v>
      </c>
    </row>
    <row r="243" spans="1:33" ht="18.75" x14ac:dyDescent="0.3">
      <c r="A243" s="23" t="s">
        <v>269</v>
      </c>
      <c r="B243" s="24"/>
      <c r="C243" s="20">
        <v>15507316.800000001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1">
        <v>0</v>
      </c>
      <c r="K243" s="20">
        <v>0</v>
      </c>
      <c r="L243" s="20">
        <v>1840.5</v>
      </c>
      <c r="M243" s="20">
        <v>14810374.780000001</v>
      </c>
      <c r="N243" s="20">
        <v>0</v>
      </c>
      <c r="O243" s="20">
        <v>0</v>
      </c>
      <c r="P243" s="20">
        <v>0</v>
      </c>
      <c r="Q243" s="20">
        <v>0</v>
      </c>
      <c r="R243" s="20">
        <v>0</v>
      </c>
      <c r="S243" s="20">
        <v>0</v>
      </c>
      <c r="T243" s="20">
        <v>0</v>
      </c>
      <c r="U243" s="20">
        <v>0</v>
      </c>
      <c r="V243" s="20">
        <v>0</v>
      </c>
      <c r="W243" s="20">
        <v>0</v>
      </c>
      <c r="X243" s="20">
        <v>0</v>
      </c>
      <c r="Y243" s="20">
        <v>0</v>
      </c>
      <c r="Z243" s="20">
        <v>0</v>
      </c>
      <c r="AA243" s="20">
        <v>0</v>
      </c>
      <c r="AB243" s="20">
        <v>316942.02</v>
      </c>
      <c r="AC243" s="20">
        <v>380000</v>
      </c>
      <c r="AD243" s="20">
        <v>0</v>
      </c>
      <c r="AE243" s="22" t="s">
        <v>46</v>
      </c>
      <c r="AF243" s="22" t="s">
        <v>46</v>
      </c>
      <c r="AG243" s="22" t="s">
        <v>46</v>
      </c>
    </row>
    <row r="244" spans="1:33" ht="18.75" x14ac:dyDescent="0.3">
      <c r="A244" s="25">
        <v>189</v>
      </c>
      <c r="B244" s="26" t="s">
        <v>270</v>
      </c>
      <c r="C244" s="28">
        <v>10321360</v>
      </c>
      <c r="D244" s="28">
        <v>0</v>
      </c>
      <c r="E244" s="28">
        <v>0</v>
      </c>
      <c r="F244" s="28">
        <v>0</v>
      </c>
      <c r="G244" s="28">
        <v>0</v>
      </c>
      <c r="H244" s="28">
        <v>0</v>
      </c>
      <c r="I244" s="28">
        <v>0</v>
      </c>
      <c r="J244" s="27">
        <v>0</v>
      </c>
      <c r="K244" s="28">
        <v>0</v>
      </c>
      <c r="L244" s="28">
        <v>1225</v>
      </c>
      <c r="M244" s="28">
        <v>9909300.9600000009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28">
        <v>0</v>
      </c>
      <c r="U244" s="28">
        <v>0</v>
      </c>
      <c r="V244" s="28">
        <v>0</v>
      </c>
      <c r="W244" s="28">
        <v>0</v>
      </c>
      <c r="X244" s="28">
        <v>0</v>
      </c>
      <c r="Y244" s="28">
        <v>0</v>
      </c>
      <c r="Z244" s="28">
        <v>0</v>
      </c>
      <c r="AA244" s="28">
        <v>0</v>
      </c>
      <c r="AB244" s="28">
        <v>212059.04</v>
      </c>
      <c r="AC244" s="30">
        <v>200000</v>
      </c>
      <c r="AD244" s="28">
        <v>0</v>
      </c>
      <c r="AE244" s="17">
        <v>2023</v>
      </c>
      <c r="AF244" s="17">
        <v>2023</v>
      </c>
      <c r="AG244" s="17">
        <v>2023</v>
      </c>
    </row>
    <row r="245" spans="1:33" ht="18.75" x14ac:dyDescent="0.3">
      <c r="A245" s="25">
        <v>190</v>
      </c>
      <c r="B245" s="29" t="s">
        <v>271</v>
      </c>
      <c r="C245" s="28">
        <v>5185956.8000000007</v>
      </c>
      <c r="D245" s="30">
        <v>0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  <c r="J245" s="31">
        <v>0</v>
      </c>
      <c r="K245" s="30">
        <v>0</v>
      </c>
      <c r="L245" s="32">
        <v>615.5</v>
      </c>
      <c r="M245" s="28">
        <v>4901073.82</v>
      </c>
      <c r="N245" s="30">
        <v>0</v>
      </c>
      <c r="O245" s="30">
        <v>0</v>
      </c>
      <c r="P245" s="28">
        <v>0</v>
      </c>
      <c r="Q245" s="28">
        <v>0</v>
      </c>
      <c r="R245" s="30">
        <v>0</v>
      </c>
      <c r="S245" s="30">
        <v>0</v>
      </c>
      <c r="T245" s="30">
        <v>0</v>
      </c>
      <c r="U245" s="30">
        <v>0</v>
      </c>
      <c r="V245" s="30">
        <v>0</v>
      </c>
      <c r="W245" s="30">
        <v>0</v>
      </c>
      <c r="X245" s="30">
        <v>0</v>
      </c>
      <c r="Y245" s="30">
        <v>0</v>
      </c>
      <c r="Z245" s="30">
        <v>0</v>
      </c>
      <c r="AA245" s="30">
        <v>0</v>
      </c>
      <c r="AB245" s="28">
        <v>104882.98</v>
      </c>
      <c r="AC245" s="28">
        <v>180000</v>
      </c>
      <c r="AD245" s="30">
        <v>0</v>
      </c>
      <c r="AE245" s="17">
        <v>2023</v>
      </c>
      <c r="AF245" s="17">
        <v>2023</v>
      </c>
      <c r="AG245" s="17">
        <v>2023</v>
      </c>
    </row>
    <row r="246" spans="1:33" ht="18.75" x14ac:dyDescent="0.3">
      <c r="A246" s="23" t="s">
        <v>272</v>
      </c>
      <c r="B246" s="24"/>
      <c r="C246" s="20">
        <v>16384247.07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1">
        <v>0</v>
      </c>
      <c r="K246" s="20">
        <v>0</v>
      </c>
      <c r="L246" s="20">
        <v>1944.58</v>
      </c>
      <c r="M246" s="20">
        <v>15845160.630000001</v>
      </c>
      <c r="N246" s="20">
        <v>0</v>
      </c>
      <c r="O246" s="20">
        <v>0</v>
      </c>
      <c r="P246" s="20">
        <v>0</v>
      </c>
      <c r="Q246" s="20">
        <v>0</v>
      </c>
      <c r="R246" s="20">
        <v>0</v>
      </c>
      <c r="S246" s="20">
        <v>0</v>
      </c>
      <c r="T246" s="20">
        <v>0</v>
      </c>
      <c r="U246" s="20">
        <v>0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0</v>
      </c>
      <c r="AB246" s="20">
        <v>339086.44</v>
      </c>
      <c r="AC246" s="20">
        <v>200000</v>
      </c>
      <c r="AD246" s="20">
        <v>0</v>
      </c>
      <c r="AE246" s="22" t="s">
        <v>46</v>
      </c>
      <c r="AF246" s="22" t="s">
        <v>46</v>
      </c>
      <c r="AG246" s="22" t="s">
        <v>46</v>
      </c>
    </row>
    <row r="247" spans="1:33" ht="18.75" x14ac:dyDescent="0.3">
      <c r="A247" s="25">
        <v>191</v>
      </c>
      <c r="B247" s="26" t="s">
        <v>273</v>
      </c>
      <c r="C247" s="28">
        <v>16384247.07</v>
      </c>
      <c r="D247" s="28">
        <v>0</v>
      </c>
      <c r="E247" s="28">
        <v>0</v>
      </c>
      <c r="F247" s="28">
        <v>0</v>
      </c>
      <c r="G247" s="28">
        <v>0</v>
      </c>
      <c r="H247" s="28">
        <v>0</v>
      </c>
      <c r="I247" s="28">
        <v>0</v>
      </c>
      <c r="J247" s="27">
        <v>0</v>
      </c>
      <c r="K247" s="28">
        <v>0</v>
      </c>
      <c r="L247" s="28">
        <v>1944.58</v>
      </c>
      <c r="M247" s="28">
        <v>15845160.630000001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28">
        <v>0</v>
      </c>
      <c r="U247" s="28">
        <v>0</v>
      </c>
      <c r="V247" s="28">
        <v>0</v>
      </c>
      <c r="W247" s="28">
        <v>0</v>
      </c>
      <c r="X247" s="28">
        <v>0</v>
      </c>
      <c r="Y247" s="28">
        <v>0</v>
      </c>
      <c r="Z247" s="28">
        <v>0</v>
      </c>
      <c r="AA247" s="28">
        <v>0</v>
      </c>
      <c r="AB247" s="28">
        <v>339086.44</v>
      </c>
      <c r="AC247" s="30">
        <v>200000</v>
      </c>
      <c r="AD247" s="28">
        <v>0</v>
      </c>
      <c r="AE247" s="17">
        <v>2023</v>
      </c>
      <c r="AF247" s="17">
        <v>2023</v>
      </c>
      <c r="AG247" s="17">
        <v>2023</v>
      </c>
    </row>
    <row r="248" spans="1:33" ht="18.75" x14ac:dyDescent="0.3">
      <c r="A248" s="23" t="s">
        <v>274</v>
      </c>
      <c r="B248" s="24"/>
      <c r="C248" s="20">
        <v>24063513.199999999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1">
        <v>0</v>
      </c>
      <c r="K248" s="20">
        <v>0</v>
      </c>
      <c r="L248" s="20">
        <v>2856</v>
      </c>
      <c r="M248" s="20">
        <v>22834847.460000001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0">
        <v>0</v>
      </c>
      <c r="T248" s="20">
        <v>0</v>
      </c>
      <c r="U248" s="20">
        <v>0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0">
        <v>0</v>
      </c>
      <c r="AB248" s="20">
        <v>488665.74</v>
      </c>
      <c r="AC248" s="20">
        <v>740000</v>
      </c>
      <c r="AD248" s="20">
        <v>0</v>
      </c>
      <c r="AE248" s="22" t="s">
        <v>46</v>
      </c>
      <c r="AF248" s="22" t="s">
        <v>46</v>
      </c>
      <c r="AG248" s="22" t="s">
        <v>46</v>
      </c>
    </row>
    <row r="249" spans="1:33" ht="18.75" x14ac:dyDescent="0.3">
      <c r="A249" s="25">
        <v>192</v>
      </c>
      <c r="B249" s="29" t="s">
        <v>275</v>
      </c>
      <c r="C249" s="28">
        <v>5552470.4000000004</v>
      </c>
      <c r="D249" s="30">
        <v>0</v>
      </c>
      <c r="E249" s="30">
        <v>0</v>
      </c>
      <c r="F249" s="30">
        <v>0</v>
      </c>
      <c r="G249" s="30">
        <v>0</v>
      </c>
      <c r="H249" s="30">
        <v>0</v>
      </c>
      <c r="I249" s="30">
        <v>0</v>
      </c>
      <c r="J249" s="31">
        <v>0</v>
      </c>
      <c r="K249" s="30">
        <v>0</v>
      </c>
      <c r="L249" s="32">
        <v>659</v>
      </c>
      <c r="M249" s="28">
        <v>5259908.3600000003</v>
      </c>
      <c r="N249" s="30">
        <v>0</v>
      </c>
      <c r="O249" s="30">
        <v>0</v>
      </c>
      <c r="P249" s="28">
        <v>0</v>
      </c>
      <c r="Q249" s="28">
        <v>0</v>
      </c>
      <c r="R249" s="30">
        <v>0</v>
      </c>
      <c r="S249" s="30">
        <v>0</v>
      </c>
      <c r="T249" s="30">
        <v>0</v>
      </c>
      <c r="U249" s="30">
        <v>0</v>
      </c>
      <c r="V249" s="30">
        <v>0</v>
      </c>
      <c r="W249" s="30">
        <v>0</v>
      </c>
      <c r="X249" s="30">
        <v>0</v>
      </c>
      <c r="Y249" s="30">
        <v>0</v>
      </c>
      <c r="Z249" s="30">
        <v>0</v>
      </c>
      <c r="AA249" s="30">
        <v>0</v>
      </c>
      <c r="AB249" s="28">
        <v>112562.04</v>
      </c>
      <c r="AC249" s="28">
        <v>180000</v>
      </c>
      <c r="AD249" s="30">
        <v>0</v>
      </c>
      <c r="AE249" s="17">
        <v>2023</v>
      </c>
      <c r="AF249" s="17">
        <v>2023</v>
      </c>
      <c r="AG249" s="17">
        <v>2023</v>
      </c>
    </row>
    <row r="250" spans="1:33" ht="18.75" x14ac:dyDescent="0.3">
      <c r="A250" s="25">
        <v>193</v>
      </c>
      <c r="B250" s="29" t="s">
        <v>276</v>
      </c>
      <c r="C250" s="28">
        <v>4372886.4000000004</v>
      </c>
      <c r="D250" s="30">
        <v>0</v>
      </c>
      <c r="E250" s="30">
        <v>0</v>
      </c>
      <c r="F250" s="30">
        <v>0</v>
      </c>
      <c r="G250" s="30">
        <v>0</v>
      </c>
      <c r="H250" s="30">
        <v>0</v>
      </c>
      <c r="I250" s="30">
        <v>0</v>
      </c>
      <c r="J250" s="31">
        <v>0</v>
      </c>
      <c r="K250" s="30">
        <v>0</v>
      </c>
      <c r="L250" s="32">
        <v>519</v>
      </c>
      <c r="M250" s="28">
        <v>4105038.57</v>
      </c>
      <c r="N250" s="30">
        <v>0</v>
      </c>
      <c r="O250" s="30">
        <v>0</v>
      </c>
      <c r="P250" s="28">
        <v>0</v>
      </c>
      <c r="Q250" s="28">
        <v>0</v>
      </c>
      <c r="R250" s="30">
        <v>0</v>
      </c>
      <c r="S250" s="30">
        <v>0</v>
      </c>
      <c r="T250" s="30">
        <v>0</v>
      </c>
      <c r="U250" s="30">
        <v>0</v>
      </c>
      <c r="V250" s="30">
        <v>0</v>
      </c>
      <c r="W250" s="30">
        <v>0</v>
      </c>
      <c r="X250" s="30">
        <v>0</v>
      </c>
      <c r="Y250" s="30">
        <v>0</v>
      </c>
      <c r="Z250" s="30">
        <v>0</v>
      </c>
      <c r="AA250" s="30">
        <v>0</v>
      </c>
      <c r="AB250" s="28">
        <v>87847.83</v>
      </c>
      <c r="AC250" s="28">
        <v>180000</v>
      </c>
      <c r="AD250" s="30">
        <v>0</v>
      </c>
      <c r="AE250" s="17">
        <v>2023</v>
      </c>
      <c r="AF250" s="17">
        <v>2023</v>
      </c>
      <c r="AG250" s="17">
        <v>2023</v>
      </c>
    </row>
    <row r="251" spans="1:33" ht="18.75" x14ac:dyDescent="0.25">
      <c r="A251" s="25">
        <v>194</v>
      </c>
      <c r="B251" s="26" t="s">
        <v>277</v>
      </c>
      <c r="C251" s="28">
        <v>4878422.3999999994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8">
        <v>0</v>
      </c>
      <c r="J251" s="27">
        <v>0</v>
      </c>
      <c r="K251" s="28">
        <v>0</v>
      </c>
      <c r="L251" s="28">
        <v>579</v>
      </c>
      <c r="M251" s="28">
        <v>4599982.7699999996</v>
      </c>
      <c r="N251" s="28">
        <v>0</v>
      </c>
      <c r="O251" s="28">
        <v>0</v>
      </c>
      <c r="P251" s="28">
        <v>0</v>
      </c>
      <c r="Q251" s="28">
        <v>0</v>
      </c>
      <c r="R251" s="28">
        <v>0</v>
      </c>
      <c r="S251" s="28">
        <v>0</v>
      </c>
      <c r="T251" s="28">
        <v>0</v>
      </c>
      <c r="U251" s="28">
        <v>0</v>
      </c>
      <c r="V251" s="28">
        <v>0</v>
      </c>
      <c r="W251" s="28">
        <v>0</v>
      </c>
      <c r="X251" s="28">
        <v>0</v>
      </c>
      <c r="Y251" s="28">
        <v>0</v>
      </c>
      <c r="Z251" s="28">
        <v>0</v>
      </c>
      <c r="AA251" s="28">
        <v>0</v>
      </c>
      <c r="AB251" s="28">
        <v>98439.63</v>
      </c>
      <c r="AC251" s="28">
        <v>180000</v>
      </c>
      <c r="AD251" s="28">
        <v>0</v>
      </c>
      <c r="AE251" s="17">
        <v>2023</v>
      </c>
      <c r="AF251" s="17">
        <v>2023</v>
      </c>
      <c r="AG251" s="17">
        <v>2023</v>
      </c>
    </row>
    <row r="252" spans="1:33" ht="18.75" x14ac:dyDescent="0.3">
      <c r="A252" s="25">
        <v>195</v>
      </c>
      <c r="B252" s="26" t="s">
        <v>278</v>
      </c>
      <c r="C252" s="28">
        <v>9259734</v>
      </c>
      <c r="D252" s="28">
        <v>0</v>
      </c>
      <c r="E252" s="28">
        <v>0</v>
      </c>
      <c r="F252" s="28">
        <v>0</v>
      </c>
      <c r="G252" s="28">
        <v>0</v>
      </c>
      <c r="H252" s="28">
        <v>0</v>
      </c>
      <c r="I252" s="28">
        <v>0</v>
      </c>
      <c r="J252" s="27">
        <v>0</v>
      </c>
      <c r="K252" s="28">
        <v>0</v>
      </c>
      <c r="L252" s="28">
        <v>1099</v>
      </c>
      <c r="M252" s="28">
        <v>8869917.7599999998</v>
      </c>
      <c r="N252" s="28">
        <v>0</v>
      </c>
      <c r="O252" s="28">
        <v>0</v>
      </c>
      <c r="P252" s="28">
        <v>0</v>
      </c>
      <c r="Q252" s="28">
        <v>0</v>
      </c>
      <c r="R252" s="28">
        <v>0</v>
      </c>
      <c r="S252" s="28">
        <v>0</v>
      </c>
      <c r="T252" s="28">
        <v>0</v>
      </c>
      <c r="U252" s="28">
        <v>0</v>
      </c>
      <c r="V252" s="28">
        <v>0</v>
      </c>
      <c r="W252" s="28">
        <v>0</v>
      </c>
      <c r="X252" s="28">
        <v>0</v>
      </c>
      <c r="Y252" s="28">
        <v>0</v>
      </c>
      <c r="Z252" s="28">
        <v>0</v>
      </c>
      <c r="AA252" s="28">
        <v>0</v>
      </c>
      <c r="AB252" s="28">
        <v>189816.24</v>
      </c>
      <c r="AC252" s="30">
        <v>200000</v>
      </c>
      <c r="AD252" s="28">
        <v>0</v>
      </c>
      <c r="AE252" s="17">
        <v>2023</v>
      </c>
      <c r="AF252" s="17">
        <v>2023</v>
      </c>
      <c r="AG252" s="17">
        <v>2023</v>
      </c>
    </row>
    <row r="253" spans="1:33" ht="18.75" x14ac:dyDescent="0.3">
      <c r="A253" s="23" t="s">
        <v>279</v>
      </c>
      <c r="B253" s="24"/>
      <c r="C253" s="20">
        <v>5019129.92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1">
        <v>0</v>
      </c>
      <c r="K253" s="20">
        <v>0</v>
      </c>
      <c r="L253" s="20">
        <v>595.70000000000005</v>
      </c>
      <c r="M253" s="20">
        <v>4737742.24</v>
      </c>
      <c r="N253" s="20">
        <v>0</v>
      </c>
      <c r="O253" s="20">
        <v>0</v>
      </c>
      <c r="P253" s="20">
        <v>0</v>
      </c>
      <c r="Q253" s="20">
        <v>0</v>
      </c>
      <c r="R253" s="20">
        <v>0</v>
      </c>
      <c r="S253" s="20">
        <v>0</v>
      </c>
      <c r="T253" s="20">
        <v>0</v>
      </c>
      <c r="U253" s="20">
        <v>0</v>
      </c>
      <c r="V253" s="20">
        <v>0</v>
      </c>
      <c r="W253" s="20">
        <v>0</v>
      </c>
      <c r="X253" s="20">
        <v>0</v>
      </c>
      <c r="Y253" s="20">
        <v>0</v>
      </c>
      <c r="Z253" s="20">
        <v>0</v>
      </c>
      <c r="AA253" s="20">
        <v>0</v>
      </c>
      <c r="AB253" s="20">
        <v>101387.68</v>
      </c>
      <c r="AC253" s="20">
        <v>180000</v>
      </c>
      <c r="AD253" s="20">
        <v>0</v>
      </c>
      <c r="AE253" s="22" t="s">
        <v>46</v>
      </c>
      <c r="AF253" s="22" t="s">
        <v>46</v>
      </c>
      <c r="AG253" s="22" t="s">
        <v>46</v>
      </c>
    </row>
    <row r="254" spans="1:33" ht="18.75" x14ac:dyDescent="0.25">
      <c r="A254" s="25">
        <v>196</v>
      </c>
      <c r="B254" s="26" t="s">
        <v>280</v>
      </c>
      <c r="C254" s="28">
        <v>5019129.92</v>
      </c>
      <c r="D254" s="28">
        <v>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7">
        <v>0</v>
      </c>
      <c r="K254" s="28">
        <v>0</v>
      </c>
      <c r="L254" s="28">
        <v>595.70000000000005</v>
      </c>
      <c r="M254" s="28">
        <v>4737742.24</v>
      </c>
      <c r="N254" s="28">
        <v>0</v>
      </c>
      <c r="O254" s="28">
        <v>0</v>
      </c>
      <c r="P254" s="28">
        <v>0</v>
      </c>
      <c r="Q254" s="28">
        <v>0</v>
      </c>
      <c r="R254" s="28">
        <v>0</v>
      </c>
      <c r="S254" s="28">
        <v>0</v>
      </c>
      <c r="T254" s="28">
        <v>0</v>
      </c>
      <c r="U254" s="28">
        <v>0</v>
      </c>
      <c r="V254" s="28">
        <v>0</v>
      </c>
      <c r="W254" s="28">
        <v>0</v>
      </c>
      <c r="X254" s="28">
        <v>0</v>
      </c>
      <c r="Y254" s="28">
        <v>0</v>
      </c>
      <c r="Z254" s="28">
        <v>0</v>
      </c>
      <c r="AA254" s="28">
        <v>0</v>
      </c>
      <c r="AB254" s="28">
        <v>101387.68</v>
      </c>
      <c r="AC254" s="28">
        <v>180000</v>
      </c>
      <c r="AD254" s="28">
        <v>0</v>
      </c>
      <c r="AE254" s="17">
        <v>2023</v>
      </c>
      <c r="AF254" s="17">
        <v>2023</v>
      </c>
      <c r="AG254" s="17">
        <v>2023</v>
      </c>
    </row>
    <row r="255" spans="1:33" ht="18.75" x14ac:dyDescent="0.3">
      <c r="A255" s="23" t="s">
        <v>281</v>
      </c>
      <c r="B255" s="24"/>
      <c r="C255" s="20">
        <v>6614096</v>
      </c>
      <c r="D255" s="20">
        <v>0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1">
        <v>0</v>
      </c>
      <c r="K255" s="20">
        <v>0</v>
      </c>
      <c r="L255" s="20">
        <v>785</v>
      </c>
      <c r="M255" s="20">
        <v>6299291.1699999999</v>
      </c>
      <c r="N255" s="20">
        <v>0</v>
      </c>
      <c r="O255" s="20">
        <v>0</v>
      </c>
      <c r="P255" s="20">
        <v>0</v>
      </c>
      <c r="Q255" s="20">
        <v>0</v>
      </c>
      <c r="R255" s="20">
        <v>0</v>
      </c>
      <c r="S255" s="20">
        <v>0</v>
      </c>
      <c r="T255" s="20">
        <v>0</v>
      </c>
      <c r="U255" s="20">
        <v>0</v>
      </c>
      <c r="V255" s="20">
        <v>0</v>
      </c>
      <c r="W255" s="20">
        <v>0</v>
      </c>
      <c r="X255" s="20">
        <v>0</v>
      </c>
      <c r="Y255" s="20">
        <v>0</v>
      </c>
      <c r="Z255" s="20">
        <v>0</v>
      </c>
      <c r="AA255" s="20">
        <v>0</v>
      </c>
      <c r="AB255" s="20">
        <v>134804.82999999999</v>
      </c>
      <c r="AC255" s="20">
        <v>180000</v>
      </c>
      <c r="AD255" s="20">
        <v>0</v>
      </c>
      <c r="AE255" s="22" t="s">
        <v>46</v>
      </c>
      <c r="AF255" s="22" t="s">
        <v>46</v>
      </c>
      <c r="AG255" s="22" t="s">
        <v>46</v>
      </c>
    </row>
    <row r="256" spans="1:33" ht="18.75" x14ac:dyDescent="0.25">
      <c r="A256" s="25">
        <v>197</v>
      </c>
      <c r="B256" s="26" t="s">
        <v>282</v>
      </c>
      <c r="C256" s="28">
        <v>6614096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7">
        <v>0</v>
      </c>
      <c r="K256" s="28">
        <v>0</v>
      </c>
      <c r="L256" s="28">
        <v>785</v>
      </c>
      <c r="M256" s="28">
        <v>6299291.1699999999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>
        <v>0</v>
      </c>
      <c r="U256" s="28">
        <v>0</v>
      </c>
      <c r="V256" s="28">
        <v>0</v>
      </c>
      <c r="W256" s="28">
        <v>0</v>
      </c>
      <c r="X256" s="28">
        <v>0</v>
      </c>
      <c r="Y256" s="28">
        <v>0</v>
      </c>
      <c r="Z256" s="28">
        <v>0</v>
      </c>
      <c r="AA256" s="28">
        <v>0</v>
      </c>
      <c r="AB256" s="28">
        <v>134804.82999999999</v>
      </c>
      <c r="AC256" s="28">
        <v>180000</v>
      </c>
      <c r="AD256" s="28">
        <v>0</v>
      </c>
      <c r="AE256" s="17">
        <v>2023</v>
      </c>
      <c r="AF256" s="17">
        <v>2023</v>
      </c>
      <c r="AG256" s="17">
        <v>2023</v>
      </c>
    </row>
    <row r="257" spans="1:33" ht="18.75" x14ac:dyDescent="0.3">
      <c r="A257" s="23" t="s">
        <v>283</v>
      </c>
      <c r="B257" s="26"/>
      <c r="C257" s="28">
        <v>250000</v>
      </c>
      <c r="D257" s="28">
        <v>0</v>
      </c>
      <c r="E257" s="28">
        <v>0</v>
      </c>
      <c r="F257" s="28">
        <v>0</v>
      </c>
      <c r="G257" s="28">
        <v>0</v>
      </c>
      <c r="H257" s="28">
        <v>0</v>
      </c>
      <c r="I257" s="28">
        <v>0</v>
      </c>
      <c r="J257" s="28">
        <v>0</v>
      </c>
      <c r="K257" s="28">
        <v>0</v>
      </c>
      <c r="L257" s="28">
        <v>0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28">
        <v>0</v>
      </c>
      <c r="S257" s="28">
        <v>0</v>
      </c>
      <c r="T257" s="28">
        <v>0</v>
      </c>
      <c r="U257" s="28">
        <v>0</v>
      </c>
      <c r="V257" s="28">
        <v>0</v>
      </c>
      <c r="W257" s="28">
        <v>0</v>
      </c>
      <c r="X257" s="28">
        <v>0</v>
      </c>
      <c r="Y257" s="28">
        <v>0</v>
      </c>
      <c r="Z257" s="28">
        <v>0</v>
      </c>
      <c r="AA257" s="28">
        <v>0</v>
      </c>
      <c r="AB257" s="28">
        <v>0</v>
      </c>
      <c r="AC257" s="28">
        <v>250000</v>
      </c>
      <c r="AD257" s="28">
        <v>0</v>
      </c>
      <c r="AE257" s="22" t="s">
        <v>46</v>
      </c>
      <c r="AF257" s="22" t="s">
        <v>46</v>
      </c>
      <c r="AG257" s="22" t="s">
        <v>46</v>
      </c>
    </row>
    <row r="258" spans="1:33" ht="18.75" x14ac:dyDescent="0.3">
      <c r="A258" s="25">
        <v>198</v>
      </c>
      <c r="B258" s="29" t="s">
        <v>284</v>
      </c>
      <c r="C258" s="28">
        <v>250000</v>
      </c>
      <c r="D258" s="30">
        <v>0</v>
      </c>
      <c r="E258" s="30">
        <v>0</v>
      </c>
      <c r="F258" s="30">
        <v>0</v>
      </c>
      <c r="G258" s="30">
        <v>0</v>
      </c>
      <c r="H258" s="30">
        <v>0</v>
      </c>
      <c r="I258" s="30">
        <v>0</v>
      </c>
      <c r="J258" s="31">
        <v>0</v>
      </c>
      <c r="K258" s="30">
        <v>0</v>
      </c>
      <c r="L258" s="28">
        <v>0</v>
      </c>
      <c r="M258" s="28">
        <v>0</v>
      </c>
      <c r="N258" s="30">
        <v>0</v>
      </c>
      <c r="O258" s="30">
        <v>0</v>
      </c>
      <c r="P258" s="28">
        <v>0</v>
      </c>
      <c r="Q258" s="28">
        <v>0</v>
      </c>
      <c r="R258" s="30">
        <v>0</v>
      </c>
      <c r="S258" s="30">
        <v>0</v>
      </c>
      <c r="T258" s="30">
        <v>0</v>
      </c>
      <c r="U258" s="30">
        <v>0</v>
      </c>
      <c r="V258" s="30">
        <v>0</v>
      </c>
      <c r="W258" s="30">
        <v>0</v>
      </c>
      <c r="X258" s="30">
        <v>0</v>
      </c>
      <c r="Y258" s="30">
        <v>0</v>
      </c>
      <c r="Z258" s="30">
        <v>0</v>
      </c>
      <c r="AA258" s="30">
        <v>0</v>
      </c>
      <c r="AB258" s="28">
        <v>0</v>
      </c>
      <c r="AC258" s="30">
        <v>250000</v>
      </c>
      <c r="AD258" s="30">
        <v>0</v>
      </c>
      <c r="AE258" s="17">
        <v>2023</v>
      </c>
      <c r="AF258" s="17" t="s">
        <v>244</v>
      </c>
      <c r="AG258" s="17" t="s">
        <v>244</v>
      </c>
    </row>
    <row r="259" spans="1:33" ht="18.75" x14ac:dyDescent="0.3">
      <c r="A259" s="23" t="s">
        <v>285</v>
      </c>
      <c r="B259" s="24"/>
      <c r="C259" s="20">
        <v>8814680.0299999993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1">
        <v>0</v>
      </c>
      <c r="K259" s="20">
        <v>0</v>
      </c>
      <c r="L259" s="20">
        <v>950</v>
      </c>
      <c r="M259" s="20">
        <v>8453769.3699999992</v>
      </c>
      <c r="N259" s="20">
        <v>0</v>
      </c>
      <c r="O259" s="20">
        <v>0</v>
      </c>
      <c r="P259" s="20">
        <v>0</v>
      </c>
      <c r="Q259" s="20">
        <v>0</v>
      </c>
      <c r="R259" s="20">
        <v>0</v>
      </c>
      <c r="S259" s="20">
        <v>0</v>
      </c>
      <c r="T259" s="20">
        <v>0</v>
      </c>
      <c r="U259" s="20">
        <v>0</v>
      </c>
      <c r="V259" s="20">
        <v>0</v>
      </c>
      <c r="W259" s="20">
        <v>0</v>
      </c>
      <c r="X259" s="20">
        <v>0</v>
      </c>
      <c r="Y259" s="20">
        <v>0</v>
      </c>
      <c r="Z259" s="20">
        <v>0</v>
      </c>
      <c r="AA259" s="20">
        <v>0</v>
      </c>
      <c r="AB259" s="20">
        <v>180910.66</v>
      </c>
      <c r="AC259" s="20">
        <v>180000</v>
      </c>
      <c r="AD259" s="20">
        <v>0</v>
      </c>
      <c r="AE259" s="22" t="s">
        <v>46</v>
      </c>
      <c r="AF259" s="22" t="s">
        <v>46</v>
      </c>
      <c r="AG259" s="22" t="s">
        <v>46</v>
      </c>
    </row>
    <row r="260" spans="1:33" ht="18.75" x14ac:dyDescent="0.3">
      <c r="A260" s="25">
        <v>199</v>
      </c>
      <c r="B260" s="29" t="s">
        <v>286</v>
      </c>
      <c r="C260" s="28">
        <v>8814680.0299999993</v>
      </c>
      <c r="D260" s="30">
        <v>0</v>
      </c>
      <c r="E260" s="30">
        <v>0</v>
      </c>
      <c r="F260" s="30">
        <v>0</v>
      </c>
      <c r="G260" s="30">
        <v>0</v>
      </c>
      <c r="H260" s="30">
        <v>0</v>
      </c>
      <c r="I260" s="30">
        <v>0</v>
      </c>
      <c r="J260" s="31">
        <v>0</v>
      </c>
      <c r="K260" s="30">
        <v>0</v>
      </c>
      <c r="L260" s="32">
        <v>950</v>
      </c>
      <c r="M260" s="28">
        <v>8453769.3699999992</v>
      </c>
      <c r="N260" s="30">
        <v>0</v>
      </c>
      <c r="O260" s="30">
        <v>0</v>
      </c>
      <c r="P260" s="28">
        <v>0</v>
      </c>
      <c r="Q260" s="28">
        <v>0</v>
      </c>
      <c r="R260" s="30">
        <v>0</v>
      </c>
      <c r="S260" s="30">
        <v>0</v>
      </c>
      <c r="T260" s="30">
        <v>0</v>
      </c>
      <c r="U260" s="30">
        <v>0</v>
      </c>
      <c r="V260" s="30">
        <v>0</v>
      </c>
      <c r="W260" s="30">
        <v>0</v>
      </c>
      <c r="X260" s="30">
        <v>0</v>
      </c>
      <c r="Y260" s="30">
        <v>0</v>
      </c>
      <c r="Z260" s="30">
        <v>0</v>
      </c>
      <c r="AA260" s="30">
        <v>0</v>
      </c>
      <c r="AB260" s="28">
        <v>180910.66</v>
      </c>
      <c r="AC260" s="28">
        <v>180000</v>
      </c>
      <c r="AD260" s="30">
        <v>0</v>
      </c>
      <c r="AE260" s="17">
        <v>2023</v>
      </c>
      <c r="AF260" s="17">
        <v>2023</v>
      </c>
      <c r="AG260" s="17">
        <v>2023</v>
      </c>
    </row>
    <row r="261" spans="1:33" ht="18.75" x14ac:dyDescent="0.3">
      <c r="A261" s="23" t="s">
        <v>287</v>
      </c>
      <c r="B261" s="24"/>
      <c r="C261" s="20">
        <v>6588819.2000000002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1">
        <v>0</v>
      </c>
      <c r="K261" s="20">
        <v>0</v>
      </c>
      <c r="L261" s="20">
        <v>782</v>
      </c>
      <c r="M261" s="20">
        <v>6274543.96</v>
      </c>
      <c r="N261" s="20">
        <v>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  <c r="T261" s="20">
        <v>0</v>
      </c>
      <c r="U261" s="20">
        <v>0</v>
      </c>
      <c r="V261" s="20">
        <v>0</v>
      </c>
      <c r="W261" s="20">
        <v>0</v>
      </c>
      <c r="X261" s="20">
        <v>0</v>
      </c>
      <c r="Y261" s="20">
        <v>0</v>
      </c>
      <c r="Z261" s="20">
        <v>0</v>
      </c>
      <c r="AA261" s="20">
        <v>0</v>
      </c>
      <c r="AB261" s="20">
        <v>134275.24</v>
      </c>
      <c r="AC261" s="20">
        <v>180000</v>
      </c>
      <c r="AD261" s="20">
        <v>0</v>
      </c>
      <c r="AE261" s="22" t="s">
        <v>46</v>
      </c>
      <c r="AF261" s="22" t="s">
        <v>46</v>
      </c>
      <c r="AG261" s="22" t="s">
        <v>46</v>
      </c>
    </row>
    <row r="262" spans="1:33" ht="18.75" x14ac:dyDescent="0.3">
      <c r="A262" s="25">
        <v>200</v>
      </c>
      <c r="B262" s="29" t="s">
        <v>288</v>
      </c>
      <c r="C262" s="28">
        <v>6588819.2000000002</v>
      </c>
      <c r="D262" s="30">
        <v>0</v>
      </c>
      <c r="E262" s="30">
        <v>0</v>
      </c>
      <c r="F262" s="30">
        <v>0</v>
      </c>
      <c r="G262" s="30">
        <v>0</v>
      </c>
      <c r="H262" s="30">
        <v>0</v>
      </c>
      <c r="I262" s="30">
        <v>0</v>
      </c>
      <c r="J262" s="31">
        <v>0</v>
      </c>
      <c r="K262" s="30">
        <v>0</v>
      </c>
      <c r="L262" s="28">
        <v>782</v>
      </c>
      <c r="M262" s="28">
        <v>6274543.96</v>
      </c>
      <c r="N262" s="30">
        <v>0</v>
      </c>
      <c r="O262" s="30">
        <v>0</v>
      </c>
      <c r="P262" s="28">
        <v>0</v>
      </c>
      <c r="Q262" s="28">
        <v>0</v>
      </c>
      <c r="R262" s="30">
        <v>0</v>
      </c>
      <c r="S262" s="30">
        <v>0</v>
      </c>
      <c r="T262" s="30">
        <v>0</v>
      </c>
      <c r="U262" s="30">
        <v>0</v>
      </c>
      <c r="V262" s="30">
        <v>0</v>
      </c>
      <c r="W262" s="30">
        <v>0</v>
      </c>
      <c r="X262" s="30">
        <v>0</v>
      </c>
      <c r="Y262" s="30">
        <v>0</v>
      </c>
      <c r="Z262" s="30">
        <v>0</v>
      </c>
      <c r="AA262" s="30">
        <v>0</v>
      </c>
      <c r="AB262" s="28">
        <v>134275.24</v>
      </c>
      <c r="AC262" s="28">
        <v>180000</v>
      </c>
      <c r="AD262" s="30">
        <v>0</v>
      </c>
      <c r="AE262" s="17">
        <v>2023</v>
      </c>
      <c r="AF262" s="17">
        <v>2023</v>
      </c>
      <c r="AG262" s="17">
        <v>2023</v>
      </c>
    </row>
    <row r="263" spans="1:33" ht="18.75" x14ac:dyDescent="0.3">
      <c r="A263" s="23" t="s">
        <v>289</v>
      </c>
      <c r="B263" s="24"/>
      <c r="C263" s="20">
        <v>5667056.2000000002</v>
      </c>
      <c r="D263" s="20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1">
        <v>0</v>
      </c>
      <c r="K263" s="20">
        <v>0</v>
      </c>
      <c r="L263" s="20">
        <v>672.6</v>
      </c>
      <c r="M263" s="20">
        <v>5372093.4000000004</v>
      </c>
      <c r="N263" s="20">
        <v>0</v>
      </c>
      <c r="O263" s="20">
        <v>0</v>
      </c>
      <c r="P263" s="20">
        <v>0</v>
      </c>
      <c r="Q263" s="20">
        <v>0</v>
      </c>
      <c r="R263" s="20">
        <v>0</v>
      </c>
      <c r="S263" s="20">
        <v>0</v>
      </c>
      <c r="T263" s="20">
        <v>0</v>
      </c>
      <c r="U263" s="20">
        <v>0</v>
      </c>
      <c r="V263" s="20">
        <v>0</v>
      </c>
      <c r="W263" s="20">
        <v>0</v>
      </c>
      <c r="X263" s="20">
        <v>0</v>
      </c>
      <c r="Y263" s="20">
        <v>0</v>
      </c>
      <c r="Z263" s="20">
        <v>0</v>
      </c>
      <c r="AA263" s="20">
        <v>0</v>
      </c>
      <c r="AB263" s="20">
        <v>114962.8</v>
      </c>
      <c r="AC263" s="20">
        <v>180000</v>
      </c>
      <c r="AD263" s="20">
        <v>0</v>
      </c>
      <c r="AE263" s="22" t="s">
        <v>46</v>
      </c>
      <c r="AF263" s="22" t="s">
        <v>46</v>
      </c>
      <c r="AG263" s="22" t="s">
        <v>46</v>
      </c>
    </row>
    <row r="264" spans="1:33" ht="18.75" x14ac:dyDescent="0.3">
      <c r="A264" s="25">
        <v>201</v>
      </c>
      <c r="B264" s="29" t="s">
        <v>290</v>
      </c>
      <c r="C264" s="28">
        <v>5667056.2000000002</v>
      </c>
      <c r="D264" s="30">
        <v>0</v>
      </c>
      <c r="E264" s="30">
        <v>0</v>
      </c>
      <c r="F264" s="30">
        <v>0</v>
      </c>
      <c r="G264" s="30">
        <v>0</v>
      </c>
      <c r="H264" s="30">
        <v>0</v>
      </c>
      <c r="I264" s="30">
        <v>0</v>
      </c>
      <c r="J264" s="31">
        <v>0</v>
      </c>
      <c r="K264" s="30">
        <v>0</v>
      </c>
      <c r="L264" s="32">
        <v>672.6</v>
      </c>
      <c r="M264" s="28">
        <v>5372093.4000000004</v>
      </c>
      <c r="N264" s="30">
        <v>0</v>
      </c>
      <c r="O264" s="30">
        <v>0</v>
      </c>
      <c r="P264" s="28">
        <v>0</v>
      </c>
      <c r="Q264" s="28">
        <v>0</v>
      </c>
      <c r="R264" s="30">
        <v>0</v>
      </c>
      <c r="S264" s="30">
        <v>0</v>
      </c>
      <c r="T264" s="30">
        <v>0</v>
      </c>
      <c r="U264" s="30">
        <v>0</v>
      </c>
      <c r="V264" s="30">
        <v>0</v>
      </c>
      <c r="W264" s="30">
        <v>0</v>
      </c>
      <c r="X264" s="30">
        <v>0</v>
      </c>
      <c r="Y264" s="30">
        <v>0</v>
      </c>
      <c r="Z264" s="30">
        <v>0</v>
      </c>
      <c r="AA264" s="30">
        <v>0</v>
      </c>
      <c r="AB264" s="28">
        <v>114962.8</v>
      </c>
      <c r="AC264" s="28">
        <v>180000</v>
      </c>
      <c r="AD264" s="30">
        <v>0</v>
      </c>
      <c r="AE264" s="17">
        <v>2023</v>
      </c>
      <c r="AF264" s="17">
        <v>2023</v>
      </c>
      <c r="AG264" s="17">
        <v>2023</v>
      </c>
    </row>
    <row r="265" spans="1:33" ht="18.75" x14ac:dyDescent="0.3">
      <c r="A265" s="23" t="s">
        <v>291</v>
      </c>
      <c r="B265" s="24"/>
      <c r="C265" s="20">
        <v>8676261.5999999996</v>
      </c>
      <c r="D265" s="20">
        <v>0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1">
        <v>0</v>
      </c>
      <c r="K265" s="20">
        <v>0</v>
      </c>
      <c r="L265" s="20">
        <v>1029.8</v>
      </c>
      <c r="M265" s="20">
        <v>8298670.0599999996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0</v>
      </c>
      <c r="T265" s="20">
        <v>0</v>
      </c>
      <c r="U265" s="20">
        <v>0</v>
      </c>
      <c r="V265" s="20">
        <v>0</v>
      </c>
      <c r="W265" s="20">
        <v>0</v>
      </c>
      <c r="X265" s="20">
        <v>0</v>
      </c>
      <c r="Y265" s="20">
        <v>0</v>
      </c>
      <c r="Z265" s="20">
        <v>0</v>
      </c>
      <c r="AA265" s="20">
        <v>0</v>
      </c>
      <c r="AB265" s="20">
        <v>177591.54</v>
      </c>
      <c r="AC265" s="20">
        <v>200000</v>
      </c>
      <c r="AD265" s="20">
        <v>0</v>
      </c>
      <c r="AE265" s="22" t="s">
        <v>46</v>
      </c>
      <c r="AF265" s="22" t="s">
        <v>46</v>
      </c>
      <c r="AG265" s="22" t="s">
        <v>46</v>
      </c>
    </row>
    <row r="266" spans="1:33" ht="18.75" x14ac:dyDescent="0.3">
      <c r="A266" s="25">
        <v>202</v>
      </c>
      <c r="B266" s="29" t="s">
        <v>292</v>
      </c>
      <c r="C266" s="28">
        <v>8676261.5999999996</v>
      </c>
      <c r="D266" s="30">
        <v>0</v>
      </c>
      <c r="E266" s="30">
        <v>0</v>
      </c>
      <c r="F266" s="30">
        <v>0</v>
      </c>
      <c r="G266" s="30">
        <v>0</v>
      </c>
      <c r="H266" s="30">
        <v>0</v>
      </c>
      <c r="I266" s="30">
        <v>0</v>
      </c>
      <c r="J266" s="31">
        <v>0</v>
      </c>
      <c r="K266" s="30">
        <v>0</v>
      </c>
      <c r="L266" s="28">
        <v>1029.8</v>
      </c>
      <c r="M266" s="28">
        <v>8298670.0599999996</v>
      </c>
      <c r="N266" s="30">
        <v>0</v>
      </c>
      <c r="O266" s="30">
        <v>0</v>
      </c>
      <c r="P266" s="28">
        <v>0</v>
      </c>
      <c r="Q266" s="28">
        <v>0</v>
      </c>
      <c r="R266" s="30">
        <v>0</v>
      </c>
      <c r="S266" s="30">
        <v>0</v>
      </c>
      <c r="T266" s="30">
        <v>0</v>
      </c>
      <c r="U266" s="30">
        <v>0</v>
      </c>
      <c r="V266" s="30">
        <v>0</v>
      </c>
      <c r="W266" s="30">
        <v>0</v>
      </c>
      <c r="X266" s="30">
        <v>0</v>
      </c>
      <c r="Y266" s="30">
        <v>0</v>
      </c>
      <c r="Z266" s="30">
        <v>0</v>
      </c>
      <c r="AA266" s="30">
        <v>0</v>
      </c>
      <c r="AB266" s="28">
        <v>177591.54</v>
      </c>
      <c r="AC266" s="30">
        <v>200000</v>
      </c>
      <c r="AD266" s="30">
        <v>0</v>
      </c>
      <c r="AE266" s="17">
        <v>2023</v>
      </c>
      <c r="AF266" s="17">
        <v>2023</v>
      </c>
      <c r="AG266" s="17">
        <v>2023</v>
      </c>
    </row>
    <row r="267" spans="1:33" ht="18.75" x14ac:dyDescent="0.3">
      <c r="A267" s="23" t="s">
        <v>293</v>
      </c>
      <c r="B267" s="24"/>
      <c r="C267" s="20">
        <v>16246241.92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1">
        <v>0</v>
      </c>
      <c r="K267" s="20">
        <v>0</v>
      </c>
      <c r="L267" s="20">
        <v>1928.2</v>
      </c>
      <c r="M267" s="20">
        <v>15533818.210000001</v>
      </c>
      <c r="N267" s="20">
        <v>0</v>
      </c>
      <c r="O267" s="20">
        <v>0</v>
      </c>
      <c r="P267" s="20">
        <v>0</v>
      </c>
      <c r="Q267" s="20">
        <v>0</v>
      </c>
      <c r="R267" s="20">
        <v>0</v>
      </c>
      <c r="S267" s="20">
        <v>0</v>
      </c>
      <c r="T267" s="20">
        <v>0</v>
      </c>
      <c r="U267" s="20">
        <v>0</v>
      </c>
      <c r="V267" s="20">
        <v>0</v>
      </c>
      <c r="W267" s="20">
        <v>0</v>
      </c>
      <c r="X267" s="20">
        <v>0</v>
      </c>
      <c r="Y267" s="20">
        <v>0</v>
      </c>
      <c r="Z267" s="20">
        <v>0</v>
      </c>
      <c r="AA267" s="20">
        <v>0</v>
      </c>
      <c r="AB267" s="20">
        <v>332423.71000000002</v>
      </c>
      <c r="AC267" s="20">
        <v>380000</v>
      </c>
      <c r="AD267" s="20">
        <v>0</v>
      </c>
      <c r="AE267" s="22" t="s">
        <v>46</v>
      </c>
      <c r="AF267" s="22" t="s">
        <v>46</v>
      </c>
      <c r="AG267" s="22" t="s">
        <v>46</v>
      </c>
    </row>
    <row r="268" spans="1:33" ht="18.75" x14ac:dyDescent="0.3">
      <c r="A268" s="25">
        <v>203</v>
      </c>
      <c r="B268" s="29" t="s">
        <v>294</v>
      </c>
      <c r="C268" s="28">
        <v>6304033.9199999999</v>
      </c>
      <c r="D268" s="30">
        <v>0</v>
      </c>
      <c r="E268" s="30">
        <v>0</v>
      </c>
      <c r="F268" s="30">
        <v>0</v>
      </c>
      <c r="G268" s="30">
        <v>0</v>
      </c>
      <c r="H268" s="30">
        <v>0</v>
      </c>
      <c r="I268" s="30">
        <v>0</v>
      </c>
      <c r="J268" s="31">
        <v>0</v>
      </c>
      <c r="K268" s="30">
        <v>0</v>
      </c>
      <c r="L268" s="28">
        <v>748.2</v>
      </c>
      <c r="M268" s="28">
        <v>5995725.4000000004</v>
      </c>
      <c r="N268" s="30">
        <v>0</v>
      </c>
      <c r="O268" s="30">
        <v>0</v>
      </c>
      <c r="P268" s="28">
        <v>0</v>
      </c>
      <c r="Q268" s="28">
        <v>0</v>
      </c>
      <c r="R268" s="30">
        <v>0</v>
      </c>
      <c r="S268" s="30">
        <v>0</v>
      </c>
      <c r="T268" s="30">
        <v>0</v>
      </c>
      <c r="U268" s="30">
        <v>0</v>
      </c>
      <c r="V268" s="30">
        <v>0</v>
      </c>
      <c r="W268" s="30">
        <v>0</v>
      </c>
      <c r="X268" s="30">
        <v>0</v>
      </c>
      <c r="Y268" s="30">
        <v>0</v>
      </c>
      <c r="Z268" s="30">
        <v>0</v>
      </c>
      <c r="AA268" s="30">
        <v>0</v>
      </c>
      <c r="AB268" s="28">
        <v>128308.52</v>
      </c>
      <c r="AC268" s="28">
        <v>180000</v>
      </c>
      <c r="AD268" s="30">
        <v>0</v>
      </c>
      <c r="AE268" s="17">
        <v>2023</v>
      </c>
      <c r="AF268" s="17">
        <v>2023</v>
      </c>
      <c r="AG268" s="17">
        <v>2023</v>
      </c>
    </row>
    <row r="269" spans="1:33" ht="18.75" x14ac:dyDescent="0.3">
      <c r="A269" s="25">
        <v>204</v>
      </c>
      <c r="B269" s="29" t="s">
        <v>295</v>
      </c>
      <c r="C269" s="28">
        <v>9942208</v>
      </c>
      <c r="D269" s="30">
        <v>0</v>
      </c>
      <c r="E269" s="30">
        <v>0</v>
      </c>
      <c r="F269" s="30">
        <v>0</v>
      </c>
      <c r="G269" s="30">
        <v>0</v>
      </c>
      <c r="H269" s="30">
        <v>0</v>
      </c>
      <c r="I269" s="30">
        <v>0</v>
      </c>
      <c r="J269" s="31">
        <v>0</v>
      </c>
      <c r="K269" s="30">
        <v>0</v>
      </c>
      <c r="L269" s="28">
        <v>1180</v>
      </c>
      <c r="M269" s="28">
        <v>9538092.8100000005</v>
      </c>
      <c r="N269" s="30">
        <v>0</v>
      </c>
      <c r="O269" s="30">
        <v>0</v>
      </c>
      <c r="P269" s="28">
        <v>0</v>
      </c>
      <c r="Q269" s="28">
        <v>0</v>
      </c>
      <c r="R269" s="30">
        <v>0</v>
      </c>
      <c r="S269" s="30">
        <v>0</v>
      </c>
      <c r="T269" s="30">
        <v>0</v>
      </c>
      <c r="U269" s="30">
        <v>0</v>
      </c>
      <c r="V269" s="30">
        <v>0</v>
      </c>
      <c r="W269" s="30">
        <v>0</v>
      </c>
      <c r="X269" s="30">
        <v>0</v>
      </c>
      <c r="Y269" s="30">
        <v>0</v>
      </c>
      <c r="Z269" s="30">
        <v>0</v>
      </c>
      <c r="AA269" s="30">
        <v>0</v>
      </c>
      <c r="AB269" s="28">
        <v>204115.19</v>
      </c>
      <c r="AC269" s="30">
        <v>200000</v>
      </c>
      <c r="AD269" s="30">
        <v>0</v>
      </c>
      <c r="AE269" s="17">
        <v>2023</v>
      </c>
      <c r="AF269" s="17">
        <v>2023</v>
      </c>
      <c r="AG269" s="17">
        <v>2023</v>
      </c>
    </row>
    <row r="270" spans="1:33" ht="18.75" x14ac:dyDescent="0.3">
      <c r="A270" s="23" t="s">
        <v>296</v>
      </c>
      <c r="B270" s="24"/>
      <c r="C270" s="20">
        <v>11790939.120000001</v>
      </c>
      <c r="D270" s="20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1">
        <v>0</v>
      </c>
      <c r="K270" s="20">
        <v>0</v>
      </c>
      <c r="L270" s="20">
        <v>1338</v>
      </c>
      <c r="M270" s="20">
        <v>11201232.74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0">
        <v>0</v>
      </c>
      <c r="T270" s="20">
        <v>0</v>
      </c>
      <c r="U270" s="20">
        <v>0</v>
      </c>
      <c r="V270" s="20">
        <v>0</v>
      </c>
      <c r="W270" s="20">
        <v>0</v>
      </c>
      <c r="X270" s="20">
        <v>0</v>
      </c>
      <c r="Y270" s="20">
        <v>0</v>
      </c>
      <c r="Z270" s="20">
        <v>0</v>
      </c>
      <c r="AA270" s="20">
        <v>0</v>
      </c>
      <c r="AB270" s="20">
        <v>239706.38</v>
      </c>
      <c r="AC270" s="20">
        <v>350000</v>
      </c>
      <c r="AD270" s="20">
        <v>0</v>
      </c>
      <c r="AE270" s="22" t="s">
        <v>46</v>
      </c>
      <c r="AF270" s="22" t="s">
        <v>46</v>
      </c>
      <c r="AG270" s="22" t="s">
        <v>46</v>
      </c>
    </row>
    <row r="271" spans="1:33" ht="18.75" x14ac:dyDescent="0.3">
      <c r="A271" s="25">
        <v>205</v>
      </c>
      <c r="B271" s="29" t="s">
        <v>297</v>
      </c>
      <c r="C271" s="28">
        <v>2401296</v>
      </c>
      <c r="D271" s="30">
        <v>0</v>
      </c>
      <c r="E271" s="30">
        <v>0</v>
      </c>
      <c r="F271" s="30">
        <v>0</v>
      </c>
      <c r="G271" s="30">
        <v>0</v>
      </c>
      <c r="H271" s="30">
        <v>0</v>
      </c>
      <c r="I271" s="30">
        <v>0</v>
      </c>
      <c r="J271" s="31">
        <v>0</v>
      </c>
      <c r="K271" s="30">
        <v>0</v>
      </c>
      <c r="L271" s="32">
        <v>285</v>
      </c>
      <c r="M271" s="28">
        <v>2204127.67</v>
      </c>
      <c r="N271" s="30">
        <v>0</v>
      </c>
      <c r="O271" s="30">
        <v>0</v>
      </c>
      <c r="P271" s="28">
        <v>0</v>
      </c>
      <c r="Q271" s="28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30">
        <v>0</v>
      </c>
      <c r="X271" s="30">
        <v>0</v>
      </c>
      <c r="Y271" s="30">
        <v>0</v>
      </c>
      <c r="Z271" s="30">
        <v>0</v>
      </c>
      <c r="AA271" s="30">
        <v>0</v>
      </c>
      <c r="AB271" s="28">
        <v>47168.33</v>
      </c>
      <c r="AC271" s="28">
        <v>150000</v>
      </c>
      <c r="AD271" s="30">
        <v>0</v>
      </c>
      <c r="AE271" s="17">
        <v>2023</v>
      </c>
      <c r="AF271" s="17">
        <v>2023</v>
      </c>
      <c r="AG271" s="17">
        <v>2023</v>
      </c>
    </row>
    <row r="272" spans="1:33" ht="18.75" x14ac:dyDescent="0.3">
      <c r="A272" s="25">
        <v>206</v>
      </c>
      <c r="B272" s="29" t="s">
        <v>298</v>
      </c>
      <c r="C272" s="28">
        <v>9389643.120000001</v>
      </c>
      <c r="D272" s="30">
        <v>0</v>
      </c>
      <c r="E272" s="30">
        <v>0</v>
      </c>
      <c r="F272" s="30">
        <v>0</v>
      </c>
      <c r="G272" s="30">
        <v>0</v>
      </c>
      <c r="H272" s="30">
        <v>0</v>
      </c>
      <c r="I272" s="30">
        <v>0</v>
      </c>
      <c r="J272" s="31">
        <v>0</v>
      </c>
      <c r="K272" s="30">
        <v>0</v>
      </c>
      <c r="L272" s="28">
        <v>1053</v>
      </c>
      <c r="M272" s="28">
        <v>8997105.0700000003</v>
      </c>
      <c r="N272" s="30">
        <v>0</v>
      </c>
      <c r="O272" s="30">
        <v>0</v>
      </c>
      <c r="P272" s="28">
        <v>0</v>
      </c>
      <c r="Q272" s="28">
        <v>0</v>
      </c>
      <c r="R272" s="30">
        <v>0</v>
      </c>
      <c r="S272" s="30">
        <v>0</v>
      </c>
      <c r="T272" s="30">
        <v>0</v>
      </c>
      <c r="U272" s="30">
        <v>0</v>
      </c>
      <c r="V272" s="30">
        <v>0</v>
      </c>
      <c r="W272" s="30">
        <v>0</v>
      </c>
      <c r="X272" s="30">
        <v>0</v>
      </c>
      <c r="Y272" s="30">
        <v>0</v>
      </c>
      <c r="Z272" s="30">
        <v>0</v>
      </c>
      <c r="AA272" s="30">
        <v>0</v>
      </c>
      <c r="AB272" s="28">
        <v>192538.05</v>
      </c>
      <c r="AC272" s="30">
        <v>200000</v>
      </c>
      <c r="AD272" s="30">
        <v>0</v>
      </c>
      <c r="AE272" s="17">
        <v>2023</v>
      </c>
      <c r="AF272" s="17">
        <v>2023</v>
      </c>
      <c r="AG272" s="17">
        <v>2023</v>
      </c>
    </row>
    <row r="273" spans="1:33" ht="18.75" x14ac:dyDescent="0.3">
      <c r="A273" s="23" t="s">
        <v>299</v>
      </c>
      <c r="B273" s="24"/>
      <c r="C273" s="20">
        <v>4688937.4700000007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1">
        <v>0</v>
      </c>
      <c r="K273" s="20">
        <v>0</v>
      </c>
      <c r="L273" s="20">
        <v>544</v>
      </c>
      <c r="M273" s="20">
        <v>4414467.8600000003</v>
      </c>
      <c r="N273" s="20">
        <v>0</v>
      </c>
      <c r="O273" s="20">
        <v>0</v>
      </c>
      <c r="P273" s="20">
        <v>0</v>
      </c>
      <c r="Q273" s="20">
        <v>0</v>
      </c>
      <c r="R273" s="20">
        <v>0</v>
      </c>
      <c r="S273" s="20">
        <v>0</v>
      </c>
      <c r="T273" s="20">
        <v>0</v>
      </c>
      <c r="U273" s="20">
        <v>0</v>
      </c>
      <c r="V273" s="20">
        <v>0</v>
      </c>
      <c r="W273" s="20">
        <v>0</v>
      </c>
      <c r="X273" s="20">
        <v>0</v>
      </c>
      <c r="Y273" s="20">
        <v>0</v>
      </c>
      <c r="Z273" s="20">
        <v>0</v>
      </c>
      <c r="AA273" s="20">
        <v>0</v>
      </c>
      <c r="AB273" s="20">
        <v>94469.61</v>
      </c>
      <c r="AC273" s="20">
        <v>180000</v>
      </c>
      <c r="AD273" s="20">
        <v>0</v>
      </c>
      <c r="AE273" s="22" t="s">
        <v>46</v>
      </c>
      <c r="AF273" s="22" t="s">
        <v>46</v>
      </c>
      <c r="AG273" s="22" t="s">
        <v>46</v>
      </c>
    </row>
    <row r="274" spans="1:33" ht="18.75" x14ac:dyDescent="0.3">
      <c r="A274" s="25">
        <v>207</v>
      </c>
      <c r="B274" s="42" t="s">
        <v>300</v>
      </c>
      <c r="C274" s="28">
        <v>4688937.4700000007</v>
      </c>
      <c r="D274" s="30">
        <v>0</v>
      </c>
      <c r="E274" s="30">
        <v>0</v>
      </c>
      <c r="F274" s="30">
        <v>0</v>
      </c>
      <c r="G274" s="30">
        <v>0</v>
      </c>
      <c r="H274" s="30">
        <v>0</v>
      </c>
      <c r="I274" s="30">
        <v>0</v>
      </c>
      <c r="J274" s="31">
        <v>0</v>
      </c>
      <c r="K274" s="30">
        <v>0</v>
      </c>
      <c r="L274" s="28">
        <v>544</v>
      </c>
      <c r="M274" s="28">
        <v>4414467.8600000003</v>
      </c>
      <c r="N274" s="30">
        <v>0</v>
      </c>
      <c r="O274" s="30">
        <v>0</v>
      </c>
      <c r="P274" s="28">
        <v>0</v>
      </c>
      <c r="Q274" s="28">
        <v>0</v>
      </c>
      <c r="R274" s="30">
        <v>0</v>
      </c>
      <c r="S274" s="30">
        <v>0</v>
      </c>
      <c r="T274" s="30">
        <v>0</v>
      </c>
      <c r="U274" s="30">
        <v>0</v>
      </c>
      <c r="V274" s="30">
        <v>0</v>
      </c>
      <c r="W274" s="30">
        <v>0</v>
      </c>
      <c r="X274" s="30">
        <v>0</v>
      </c>
      <c r="Y274" s="30">
        <v>0</v>
      </c>
      <c r="Z274" s="30">
        <v>0</v>
      </c>
      <c r="AA274" s="30">
        <v>0</v>
      </c>
      <c r="AB274" s="28">
        <v>94469.61</v>
      </c>
      <c r="AC274" s="28">
        <v>180000</v>
      </c>
      <c r="AD274" s="30">
        <v>0</v>
      </c>
      <c r="AE274" s="17">
        <v>2023</v>
      </c>
      <c r="AF274" s="17">
        <v>2023</v>
      </c>
      <c r="AG274" s="17">
        <v>2023</v>
      </c>
    </row>
    <row r="275" spans="1:33" ht="18.75" x14ac:dyDescent="0.3">
      <c r="A275" s="23" t="s">
        <v>301</v>
      </c>
      <c r="B275" s="24"/>
      <c r="C275" s="20">
        <v>8578192.4800000004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1">
        <v>0</v>
      </c>
      <c r="K275" s="20">
        <v>0</v>
      </c>
      <c r="L275" s="20">
        <v>962</v>
      </c>
      <c r="M275" s="20">
        <v>8222236.6200000001</v>
      </c>
      <c r="N275" s="20">
        <v>0</v>
      </c>
      <c r="O275" s="20">
        <v>0</v>
      </c>
      <c r="P275" s="20">
        <v>0</v>
      </c>
      <c r="Q275" s="20">
        <v>0</v>
      </c>
      <c r="R275" s="20">
        <v>0</v>
      </c>
      <c r="S275" s="20">
        <v>0</v>
      </c>
      <c r="T275" s="20">
        <v>0</v>
      </c>
      <c r="U275" s="20">
        <v>0</v>
      </c>
      <c r="V275" s="20">
        <v>0</v>
      </c>
      <c r="W275" s="20">
        <v>0</v>
      </c>
      <c r="X275" s="20">
        <v>0</v>
      </c>
      <c r="Y275" s="20">
        <v>0</v>
      </c>
      <c r="Z275" s="20">
        <v>0</v>
      </c>
      <c r="AA275" s="20">
        <v>0</v>
      </c>
      <c r="AB275" s="20">
        <v>175955.86</v>
      </c>
      <c r="AC275" s="20">
        <v>180000</v>
      </c>
      <c r="AD275" s="20">
        <v>0</v>
      </c>
      <c r="AE275" s="22" t="s">
        <v>46</v>
      </c>
      <c r="AF275" s="22" t="s">
        <v>46</v>
      </c>
      <c r="AG275" s="22" t="s">
        <v>46</v>
      </c>
    </row>
    <row r="276" spans="1:33" ht="18.75" x14ac:dyDescent="0.3">
      <c r="A276" s="25">
        <v>208</v>
      </c>
      <c r="B276" s="43" t="s">
        <v>302</v>
      </c>
      <c r="C276" s="28">
        <v>8578192.4800000004</v>
      </c>
      <c r="D276" s="30">
        <v>0</v>
      </c>
      <c r="E276" s="30">
        <v>0</v>
      </c>
      <c r="F276" s="30">
        <v>0</v>
      </c>
      <c r="G276" s="30">
        <v>0</v>
      </c>
      <c r="H276" s="30">
        <v>0</v>
      </c>
      <c r="I276" s="30">
        <v>0</v>
      </c>
      <c r="J276" s="31">
        <v>0</v>
      </c>
      <c r="K276" s="30">
        <v>0</v>
      </c>
      <c r="L276" s="33">
        <v>962</v>
      </c>
      <c r="M276" s="28">
        <v>8222236.6200000001</v>
      </c>
      <c r="N276" s="30">
        <v>0</v>
      </c>
      <c r="O276" s="30">
        <v>0</v>
      </c>
      <c r="P276" s="30">
        <v>0</v>
      </c>
      <c r="Q276" s="30">
        <v>0</v>
      </c>
      <c r="R276" s="30">
        <v>0</v>
      </c>
      <c r="S276" s="30">
        <v>0</v>
      </c>
      <c r="T276" s="30">
        <v>0</v>
      </c>
      <c r="U276" s="30">
        <v>0</v>
      </c>
      <c r="V276" s="30">
        <v>0</v>
      </c>
      <c r="W276" s="30">
        <v>0</v>
      </c>
      <c r="X276" s="30">
        <v>0</v>
      </c>
      <c r="Y276" s="30">
        <v>0</v>
      </c>
      <c r="Z276" s="30">
        <v>0</v>
      </c>
      <c r="AA276" s="30">
        <v>0</v>
      </c>
      <c r="AB276" s="28">
        <v>175955.86</v>
      </c>
      <c r="AC276" s="28">
        <v>180000</v>
      </c>
      <c r="AD276" s="30">
        <v>0</v>
      </c>
      <c r="AE276" s="17">
        <v>2023</v>
      </c>
      <c r="AF276" s="17">
        <v>2023</v>
      </c>
      <c r="AG276" s="17">
        <v>2023</v>
      </c>
    </row>
    <row r="277" spans="1:33" ht="18.75" x14ac:dyDescent="0.3">
      <c r="A277" s="23" t="s">
        <v>303</v>
      </c>
      <c r="B277" s="24"/>
      <c r="C277" s="20">
        <v>10731103.199999999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1">
        <v>0</v>
      </c>
      <c r="K277" s="20">
        <v>0</v>
      </c>
      <c r="L277" s="20">
        <v>1245</v>
      </c>
      <c r="M277" s="20">
        <v>10310459.369999999</v>
      </c>
      <c r="N277" s="20">
        <v>0</v>
      </c>
      <c r="O277" s="20">
        <v>0</v>
      </c>
      <c r="P277" s="20">
        <v>0</v>
      </c>
      <c r="Q277" s="20">
        <v>0</v>
      </c>
      <c r="R277" s="20">
        <v>0</v>
      </c>
      <c r="S277" s="20">
        <v>0</v>
      </c>
      <c r="T277" s="20">
        <v>0</v>
      </c>
      <c r="U277" s="20">
        <v>0</v>
      </c>
      <c r="V277" s="20">
        <v>0</v>
      </c>
      <c r="W277" s="20">
        <v>0</v>
      </c>
      <c r="X277" s="20">
        <v>0</v>
      </c>
      <c r="Y277" s="20">
        <v>0</v>
      </c>
      <c r="Z277" s="20">
        <v>0</v>
      </c>
      <c r="AA277" s="20">
        <v>0</v>
      </c>
      <c r="AB277" s="20">
        <v>220643.83</v>
      </c>
      <c r="AC277" s="20">
        <v>200000</v>
      </c>
      <c r="AD277" s="20">
        <v>0</v>
      </c>
      <c r="AE277" s="22" t="s">
        <v>46</v>
      </c>
      <c r="AF277" s="22" t="s">
        <v>46</v>
      </c>
      <c r="AG277" s="22" t="s">
        <v>46</v>
      </c>
    </row>
    <row r="278" spans="1:33" ht="18.75" x14ac:dyDescent="0.3">
      <c r="A278" s="25">
        <v>209</v>
      </c>
      <c r="B278" s="29" t="s">
        <v>304</v>
      </c>
      <c r="C278" s="28">
        <v>10731103.199999999</v>
      </c>
      <c r="D278" s="30">
        <v>0</v>
      </c>
      <c r="E278" s="30">
        <v>0</v>
      </c>
      <c r="F278" s="30">
        <v>0</v>
      </c>
      <c r="G278" s="30">
        <v>0</v>
      </c>
      <c r="H278" s="30">
        <v>0</v>
      </c>
      <c r="I278" s="30">
        <v>0</v>
      </c>
      <c r="J278" s="31">
        <v>0</v>
      </c>
      <c r="K278" s="30">
        <v>0</v>
      </c>
      <c r="L278" s="28">
        <v>1245</v>
      </c>
      <c r="M278" s="28">
        <v>10310459.369999999</v>
      </c>
      <c r="N278" s="30">
        <v>0</v>
      </c>
      <c r="O278" s="30">
        <v>0</v>
      </c>
      <c r="P278" s="30">
        <v>0</v>
      </c>
      <c r="Q278" s="30">
        <v>0</v>
      </c>
      <c r="R278" s="30">
        <v>0</v>
      </c>
      <c r="S278" s="30">
        <v>0</v>
      </c>
      <c r="T278" s="30">
        <v>0</v>
      </c>
      <c r="U278" s="30">
        <v>0</v>
      </c>
      <c r="V278" s="30">
        <v>0</v>
      </c>
      <c r="W278" s="30">
        <v>0</v>
      </c>
      <c r="X278" s="30">
        <v>0</v>
      </c>
      <c r="Y278" s="30">
        <v>0</v>
      </c>
      <c r="Z278" s="30">
        <v>0</v>
      </c>
      <c r="AA278" s="30">
        <v>0</v>
      </c>
      <c r="AB278" s="28">
        <v>220643.83</v>
      </c>
      <c r="AC278" s="30">
        <v>200000</v>
      </c>
      <c r="AD278" s="30">
        <v>0</v>
      </c>
      <c r="AE278" s="17">
        <v>2023</v>
      </c>
      <c r="AF278" s="17">
        <v>2023</v>
      </c>
      <c r="AG278" s="17">
        <v>2023</v>
      </c>
    </row>
    <row r="279" spans="1:33" ht="18.75" x14ac:dyDescent="0.3">
      <c r="A279" s="23" t="s">
        <v>305</v>
      </c>
      <c r="B279" s="24"/>
      <c r="C279" s="20">
        <v>8502033.2400000002</v>
      </c>
      <c r="D279" s="20">
        <v>0</v>
      </c>
      <c r="E279" s="20">
        <v>0</v>
      </c>
      <c r="F279" s="20">
        <v>0</v>
      </c>
      <c r="G279" s="20">
        <v>0</v>
      </c>
      <c r="H279" s="20">
        <v>0</v>
      </c>
      <c r="I279" s="20">
        <v>0</v>
      </c>
      <c r="J279" s="21">
        <v>0</v>
      </c>
      <c r="K279" s="20">
        <v>0</v>
      </c>
      <c r="L279" s="20">
        <v>1044</v>
      </c>
      <c r="M279" s="20">
        <v>7883329.9800000004</v>
      </c>
      <c r="N279" s="20">
        <v>0</v>
      </c>
      <c r="O279" s="20">
        <v>0</v>
      </c>
      <c r="P279" s="20">
        <v>0</v>
      </c>
      <c r="Q279" s="20">
        <v>0</v>
      </c>
      <c r="R279" s="20">
        <v>0</v>
      </c>
      <c r="S279" s="20">
        <v>0</v>
      </c>
      <c r="T279" s="20">
        <v>0</v>
      </c>
      <c r="U279" s="20">
        <v>0</v>
      </c>
      <c r="V279" s="20">
        <v>0</v>
      </c>
      <c r="W279" s="20">
        <v>0</v>
      </c>
      <c r="X279" s="20">
        <v>0</v>
      </c>
      <c r="Y279" s="20">
        <v>0</v>
      </c>
      <c r="Z279" s="20">
        <v>0</v>
      </c>
      <c r="AA279" s="20">
        <v>0</v>
      </c>
      <c r="AB279" s="20">
        <v>168703.26</v>
      </c>
      <c r="AC279" s="20">
        <v>330000</v>
      </c>
      <c r="AD279" s="20">
        <v>120000</v>
      </c>
      <c r="AE279" s="22" t="s">
        <v>46</v>
      </c>
      <c r="AF279" s="22" t="s">
        <v>46</v>
      </c>
      <c r="AG279" s="22" t="s">
        <v>46</v>
      </c>
    </row>
    <row r="280" spans="1:33" ht="18.75" x14ac:dyDescent="0.3">
      <c r="A280" s="25">
        <v>210</v>
      </c>
      <c r="B280" s="29" t="s">
        <v>306</v>
      </c>
      <c r="C280" s="28">
        <v>3257484</v>
      </c>
      <c r="D280" s="30">
        <v>0</v>
      </c>
      <c r="E280" s="30">
        <v>0</v>
      </c>
      <c r="F280" s="30">
        <v>0</v>
      </c>
      <c r="G280" s="30">
        <v>0</v>
      </c>
      <c r="H280" s="30">
        <v>0</v>
      </c>
      <c r="I280" s="30">
        <v>0</v>
      </c>
      <c r="J280" s="31">
        <v>0</v>
      </c>
      <c r="K280" s="30">
        <v>0</v>
      </c>
      <c r="L280" s="32">
        <v>400</v>
      </c>
      <c r="M280" s="28">
        <v>2924891.33</v>
      </c>
      <c r="N280" s="30">
        <v>0</v>
      </c>
      <c r="O280" s="30">
        <v>0</v>
      </c>
      <c r="P280" s="28">
        <v>0</v>
      </c>
      <c r="Q280" s="28">
        <v>0</v>
      </c>
      <c r="R280" s="30">
        <v>0</v>
      </c>
      <c r="S280" s="30">
        <v>0</v>
      </c>
      <c r="T280" s="30">
        <v>0</v>
      </c>
      <c r="U280" s="30">
        <v>0</v>
      </c>
      <c r="V280" s="30">
        <v>0</v>
      </c>
      <c r="W280" s="30">
        <v>0</v>
      </c>
      <c r="X280" s="30">
        <v>0</v>
      </c>
      <c r="Y280" s="30">
        <v>0</v>
      </c>
      <c r="Z280" s="30">
        <v>0</v>
      </c>
      <c r="AA280" s="30">
        <v>0</v>
      </c>
      <c r="AB280" s="28">
        <v>62592.67</v>
      </c>
      <c r="AC280" s="28">
        <v>150000</v>
      </c>
      <c r="AD280" s="30">
        <v>120000</v>
      </c>
      <c r="AE280" s="17">
        <v>2023</v>
      </c>
      <c r="AF280" s="17">
        <v>2023</v>
      </c>
      <c r="AG280" s="17">
        <v>2023</v>
      </c>
    </row>
    <row r="281" spans="1:33" ht="18.75" x14ac:dyDescent="0.3">
      <c r="A281" s="25">
        <v>211</v>
      </c>
      <c r="B281" s="29" t="s">
        <v>307</v>
      </c>
      <c r="C281" s="28">
        <v>5244549.24</v>
      </c>
      <c r="D281" s="30">
        <v>0</v>
      </c>
      <c r="E281" s="30">
        <v>0</v>
      </c>
      <c r="F281" s="30">
        <v>0</v>
      </c>
      <c r="G281" s="30">
        <v>0</v>
      </c>
      <c r="H281" s="30">
        <v>0</v>
      </c>
      <c r="I281" s="30">
        <v>0</v>
      </c>
      <c r="J281" s="31">
        <v>0</v>
      </c>
      <c r="K281" s="30">
        <v>0</v>
      </c>
      <c r="L281" s="32">
        <v>644</v>
      </c>
      <c r="M281" s="28">
        <v>4958438.6500000004</v>
      </c>
      <c r="N281" s="30">
        <v>0</v>
      </c>
      <c r="O281" s="30">
        <v>0</v>
      </c>
      <c r="P281" s="28">
        <v>0</v>
      </c>
      <c r="Q281" s="28">
        <v>0</v>
      </c>
      <c r="R281" s="30">
        <v>0</v>
      </c>
      <c r="S281" s="30">
        <v>0</v>
      </c>
      <c r="T281" s="30">
        <v>0</v>
      </c>
      <c r="U281" s="30">
        <v>0</v>
      </c>
      <c r="V281" s="30">
        <v>0</v>
      </c>
      <c r="W281" s="30">
        <v>0</v>
      </c>
      <c r="X281" s="30">
        <v>0</v>
      </c>
      <c r="Y281" s="30">
        <v>0</v>
      </c>
      <c r="Z281" s="30">
        <v>0</v>
      </c>
      <c r="AA281" s="30">
        <v>0</v>
      </c>
      <c r="AB281" s="28">
        <v>106110.59</v>
      </c>
      <c r="AC281" s="28">
        <v>180000</v>
      </c>
      <c r="AD281" s="30">
        <v>0</v>
      </c>
      <c r="AE281" s="17">
        <v>2023</v>
      </c>
      <c r="AF281" s="17">
        <v>2023</v>
      </c>
      <c r="AG281" s="17">
        <v>2023</v>
      </c>
    </row>
    <row r="282" spans="1:33" ht="18.75" x14ac:dyDescent="0.3">
      <c r="A282" s="23" t="s">
        <v>308</v>
      </c>
      <c r="B282" s="24"/>
      <c r="C282" s="20">
        <v>4641914.7</v>
      </c>
      <c r="D282" s="20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1">
        <v>0</v>
      </c>
      <c r="K282" s="20">
        <v>0</v>
      </c>
      <c r="L282" s="20">
        <v>570</v>
      </c>
      <c r="M282" s="20">
        <v>4368430.29</v>
      </c>
      <c r="N282" s="20">
        <v>0</v>
      </c>
      <c r="O282" s="20">
        <v>0</v>
      </c>
      <c r="P282" s="20">
        <v>0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  <c r="V282" s="20">
        <v>0</v>
      </c>
      <c r="W282" s="20">
        <v>0</v>
      </c>
      <c r="X282" s="20">
        <v>0</v>
      </c>
      <c r="Y282" s="20">
        <v>0</v>
      </c>
      <c r="Z282" s="20">
        <v>0</v>
      </c>
      <c r="AA282" s="20">
        <v>0</v>
      </c>
      <c r="AB282" s="20">
        <v>93484.41</v>
      </c>
      <c r="AC282" s="20">
        <v>180000</v>
      </c>
      <c r="AD282" s="20">
        <v>0</v>
      </c>
      <c r="AE282" s="22" t="s">
        <v>46</v>
      </c>
      <c r="AF282" s="22" t="s">
        <v>46</v>
      </c>
      <c r="AG282" s="22" t="s">
        <v>46</v>
      </c>
    </row>
    <row r="283" spans="1:33" ht="18.75" x14ac:dyDescent="0.3">
      <c r="A283" s="25">
        <v>212</v>
      </c>
      <c r="B283" s="29" t="s">
        <v>309</v>
      </c>
      <c r="C283" s="28">
        <v>4641914.7</v>
      </c>
      <c r="D283" s="30">
        <v>0</v>
      </c>
      <c r="E283" s="30">
        <v>0</v>
      </c>
      <c r="F283" s="30">
        <v>0</v>
      </c>
      <c r="G283" s="30">
        <v>0</v>
      </c>
      <c r="H283" s="30">
        <v>0</v>
      </c>
      <c r="I283" s="30">
        <v>0</v>
      </c>
      <c r="J283" s="31">
        <v>0</v>
      </c>
      <c r="K283" s="30">
        <v>0</v>
      </c>
      <c r="L283" s="32">
        <v>570</v>
      </c>
      <c r="M283" s="28">
        <v>4368430.29</v>
      </c>
      <c r="N283" s="30">
        <v>0</v>
      </c>
      <c r="O283" s="30">
        <v>0</v>
      </c>
      <c r="P283" s="28">
        <v>0</v>
      </c>
      <c r="Q283" s="28">
        <v>0</v>
      </c>
      <c r="R283" s="30">
        <v>0</v>
      </c>
      <c r="S283" s="30">
        <v>0</v>
      </c>
      <c r="T283" s="30">
        <v>0</v>
      </c>
      <c r="U283" s="30">
        <v>0</v>
      </c>
      <c r="V283" s="30">
        <v>0</v>
      </c>
      <c r="W283" s="30">
        <v>0</v>
      </c>
      <c r="X283" s="30">
        <v>0</v>
      </c>
      <c r="Y283" s="30">
        <v>0</v>
      </c>
      <c r="Z283" s="30">
        <v>0</v>
      </c>
      <c r="AA283" s="30">
        <v>0</v>
      </c>
      <c r="AB283" s="28">
        <v>93484.41</v>
      </c>
      <c r="AC283" s="28">
        <v>180000</v>
      </c>
      <c r="AD283" s="30">
        <v>0</v>
      </c>
      <c r="AE283" s="17">
        <v>2023</v>
      </c>
      <c r="AF283" s="17">
        <v>2023</v>
      </c>
      <c r="AG283" s="17">
        <v>2023</v>
      </c>
    </row>
    <row r="284" spans="1:33" ht="18.75" x14ac:dyDescent="0.3">
      <c r="A284" s="23" t="s">
        <v>310</v>
      </c>
      <c r="B284" s="24"/>
      <c r="C284" s="20">
        <v>5080000</v>
      </c>
      <c r="D284" s="20">
        <v>0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1">
        <v>0</v>
      </c>
      <c r="K284" s="20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0">
        <v>0</v>
      </c>
      <c r="T284" s="20">
        <v>4728803.5999999996</v>
      </c>
      <c r="U284" s="20">
        <v>0</v>
      </c>
      <c r="V284" s="20">
        <v>0</v>
      </c>
      <c r="W284" s="20">
        <v>0</v>
      </c>
      <c r="X284" s="20">
        <v>0</v>
      </c>
      <c r="Y284" s="20">
        <v>0</v>
      </c>
      <c r="Z284" s="20">
        <v>0</v>
      </c>
      <c r="AA284" s="20">
        <v>0</v>
      </c>
      <c r="AB284" s="20">
        <v>101196.4</v>
      </c>
      <c r="AC284" s="20">
        <v>250000</v>
      </c>
      <c r="AD284" s="20">
        <v>0</v>
      </c>
      <c r="AE284" s="22" t="s">
        <v>46</v>
      </c>
      <c r="AF284" s="22" t="s">
        <v>46</v>
      </c>
      <c r="AG284" s="22" t="s">
        <v>46</v>
      </c>
    </row>
    <row r="285" spans="1:33" ht="18.75" x14ac:dyDescent="0.3">
      <c r="A285" s="25">
        <v>213</v>
      </c>
      <c r="B285" s="29" t="s">
        <v>311</v>
      </c>
      <c r="C285" s="28">
        <v>5080000</v>
      </c>
      <c r="D285" s="30">
        <v>0</v>
      </c>
      <c r="E285" s="30">
        <v>0</v>
      </c>
      <c r="F285" s="30">
        <v>0</v>
      </c>
      <c r="G285" s="30">
        <v>0</v>
      </c>
      <c r="H285" s="30">
        <v>0</v>
      </c>
      <c r="I285" s="30">
        <v>0</v>
      </c>
      <c r="J285" s="31">
        <v>0</v>
      </c>
      <c r="K285" s="30">
        <v>0</v>
      </c>
      <c r="L285" s="32">
        <v>0</v>
      </c>
      <c r="M285" s="28">
        <v>0</v>
      </c>
      <c r="N285" s="30">
        <v>0</v>
      </c>
      <c r="O285" s="30">
        <v>0</v>
      </c>
      <c r="P285" s="28">
        <v>0</v>
      </c>
      <c r="Q285" s="28">
        <v>0</v>
      </c>
      <c r="R285" s="30">
        <v>0</v>
      </c>
      <c r="S285" s="30">
        <v>0</v>
      </c>
      <c r="T285" s="28">
        <v>4728803.5999999996</v>
      </c>
      <c r="U285" s="30">
        <v>0</v>
      </c>
      <c r="V285" s="30">
        <v>0</v>
      </c>
      <c r="W285" s="30">
        <v>0</v>
      </c>
      <c r="X285" s="30">
        <v>0</v>
      </c>
      <c r="Y285" s="30">
        <v>0</v>
      </c>
      <c r="Z285" s="30">
        <v>0</v>
      </c>
      <c r="AA285" s="30">
        <v>0</v>
      </c>
      <c r="AB285" s="30">
        <v>101196.4</v>
      </c>
      <c r="AC285" s="30">
        <v>250000</v>
      </c>
      <c r="AD285" s="30">
        <v>0</v>
      </c>
      <c r="AE285" s="17">
        <v>2023</v>
      </c>
      <c r="AF285" s="17">
        <v>2023</v>
      </c>
      <c r="AG285" s="17">
        <v>2023</v>
      </c>
    </row>
    <row r="286" spans="1:33" ht="18.75" x14ac:dyDescent="0.3">
      <c r="A286" s="23" t="s">
        <v>312</v>
      </c>
      <c r="B286" s="24"/>
      <c r="C286" s="20">
        <v>5397325.2400000002</v>
      </c>
      <c r="D286" s="20">
        <v>0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1">
        <v>0</v>
      </c>
      <c r="K286" s="20">
        <v>0</v>
      </c>
      <c r="L286" s="20">
        <v>662.76</v>
      </c>
      <c r="M286" s="20">
        <v>5108013.75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0</v>
      </c>
      <c r="AB286" s="20">
        <v>109311.49</v>
      </c>
      <c r="AC286" s="20">
        <v>180000</v>
      </c>
      <c r="AD286" s="20">
        <v>0</v>
      </c>
      <c r="AE286" s="22" t="s">
        <v>46</v>
      </c>
      <c r="AF286" s="22" t="s">
        <v>46</v>
      </c>
      <c r="AG286" s="22" t="s">
        <v>46</v>
      </c>
    </row>
    <row r="287" spans="1:33" ht="18.75" x14ac:dyDescent="0.3">
      <c r="A287" s="25">
        <v>214</v>
      </c>
      <c r="B287" s="29" t="s">
        <v>313</v>
      </c>
      <c r="C287" s="28">
        <v>5397325.2400000002</v>
      </c>
      <c r="D287" s="30">
        <v>0</v>
      </c>
      <c r="E287" s="30">
        <v>0</v>
      </c>
      <c r="F287" s="30">
        <v>0</v>
      </c>
      <c r="G287" s="30">
        <v>0</v>
      </c>
      <c r="H287" s="30">
        <v>0</v>
      </c>
      <c r="I287" s="30">
        <v>0</v>
      </c>
      <c r="J287" s="31">
        <v>0</v>
      </c>
      <c r="K287" s="30">
        <v>0</v>
      </c>
      <c r="L287" s="32">
        <v>662.76</v>
      </c>
      <c r="M287" s="28">
        <v>5108013.75</v>
      </c>
      <c r="N287" s="30">
        <v>0</v>
      </c>
      <c r="O287" s="30">
        <v>0</v>
      </c>
      <c r="P287" s="28">
        <v>0</v>
      </c>
      <c r="Q287" s="28">
        <v>0</v>
      </c>
      <c r="R287" s="30">
        <v>0</v>
      </c>
      <c r="S287" s="30">
        <v>0</v>
      </c>
      <c r="T287" s="28">
        <v>0</v>
      </c>
      <c r="U287" s="30">
        <v>0</v>
      </c>
      <c r="V287" s="30">
        <v>0</v>
      </c>
      <c r="W287" s="30">
        <v>0</v>
      </c>
      <c r="X287" s="30">
        <v>0</v>
      </c>
      <c r="Y287" s="30">
        <v>0</v>
      </c>
      <c r="Z287" s="30">
        <v>0</v>
      </c>
      <c r="AA287" s="30">
        <v>0</v>
      </c>
      <c r="AB287" s="28">
        <v>109311.49</v>
      </c>
      <c r="AC287" s="28">
        <v>180000</v>
      </c>
      <c r="AD287" s="30">
        <v>0</v>
      </c>
      <c r="AE287" s="17">
        <v>2023</v>
      </c>
      <c r="AF287" s="17">
        <v>2023</v>
      </c>
      <c r="AG287" s="17">
        <v>2023</v>
      </c>
    </row>
    <row r="288" spans="1:33" ht="18.75" x14ac:dyDescent="0.3">
      <c r="A288" s="23" t="s">
        <v>314</v>
      </c>
      <c r="B288" s="24"/>
      <c r="C288" s="20">
        <v>17376189.66</v>
      </c>
      <c r="D288" s="20">
        <v>0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1">
        <v>0</v>
      </c>
      <c r="K288" s="20">
        <v>0</v>
      </c>
      <c r="L288" s="20">
        <v>2194.6</v>
      </c>
      <c r="M288" s="20">
        <v>16640091.699999999</v>
      </c>
      <c r="N288" s="20">
        <v>0</v>
      </c>
      <c r="O288" s="20">
        <v>0</v>
      </c>
      <c r="P288" s="20">
        <v>0</v>
      </c>
      <c r="Q288" s="20">
        <v>0</v>
      </c>
      <c r="R288" s="20">
        <v>0</v>
      </c>
      <c r="S288" s="20">
        <v>0</v>
      </c>
      <c r="T288" s="20">
        <v>0</v>
      </c>
      <c r="U288" s="20">
        <v>0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0</v>
      </c>
      <c r="AB288" s="20">
        <v>356097.95999999996</v>
      </c>
      <c r="AC288" s="20">
        <v>380000</v>
      </c>
      <c r="AD288" s="20">
        <v>0</v>
      </c>
      <c r="AE288" s="22" t="s">
        <v>46</v>
      </c>
      <c r="AF288" s="22" t="s">
        <v>46</v>
      </c>
      <c r="AG288" s="22" t="s">
        <v>46</v>
      </c>
    </row>
    <row r="289" spans="1:33" ht="18.75" x14ac:dyDescent="0.3">
      <c r="A289" s="25">
        <v>215</v>
      </c>
      <c r="B289" s="29" t="s">
        <v>315</v>
      </c>
      <c r="C289" s="28">
        <v>12201178.33</v>
      </c>
      <c r="D289" s="30">
        <v>0</v>
      </c>
      <c r="E289" s="30">
        <v>0</v>
      </c>
      <c r="F289" s="30">
        <v>0</v>
      </c>
      <c r="G289" s="30">
        <v>0</v>
      </c>
      <c r="H289" s="30">
        <v>0</v>
      </c>
      <c r="I289" s="30">
        <v>0</v>
      </c>
      <c r="J289" s="31">
        <v>0</v>
      </c>
      <c r="K289" s="30">
        <v>0</v>
      </c>
      <c r="L289" s="32">
        <v>1541</v>
      </c>
      <c r="M289" s="28">
        <v>11749734.02</v>
      </c>
      <c r="N289" s="30">
        <v>0</v>
      </c>
      <c r="O289" s="30">
        <v>0</v>
      </c>
      <c r="P289" s="28">
        <v>0</v>
      </c>
      <c r="Q289" s="28">
        <v>0</v>
      </c>
      <c r="R289" s="30">
        <v>0</v>
      </c>
      <c r="S289" s="30">
        <v>0</v>
      </c>
      <c r="T289" s="30">
        <v>0</v>
      </c>
      <c r="U289" s="30">
        <v>0</v>
      </c>
      <c r="V289" s="30">
        <v>0</v>
      </c>
      <c r="W289" s="30">
        <v>0</v>
      </c>
      <c r="X289" s="30">
        <v>0</v>
      </c>
      <c r="Y289" s="30">
        <v>0</v>
      </c>
      <c r="Z289" s="30">
        <v>0</v>
      </c>
      <c r="AA289" s="30">
        <v>0</v>
      </c>
      <c r="AB289" s="28">
        <v>251444.31</v>
      </c>
      <c r="AC289" s="30">
        <v>200000</v>
      </c>
      <c r="AD289" s="30">
        <v>0</v>
      </c>
      <c r="AE289" s="17">
        <v>2023</v>
      </c>
      <c r="AF289" s="17">
        <v>2023</v>
      </c>
      <c r="AG289" s="17">
        <v>2023</v>
      </c>
    </row>
    <row r="290" spans="1:33" ht="18.75" x14ac:dyDescent="0.3">
      <c r="A290" s="25">
        <v>216</v>
      </c>
      <c r="B290" s="29" t="s">
        <v>316</v>
      </c>
      <c r="C290" s="28">
        <v>5175011.33</v>
      </c>
      <c r="D290" s="30">
        <v>0</v>
      </c>
      <c r="E290" s="30">
        <v>0</v>
      </c>
      <c r="F290" s="30">
        <v>0</v>
      </c>
      <c r="G290" s="30">
        <v>0</v>
      </c>
      <c r="H290" s="30">
        <v>0</v>
      </c>
      <c r="I290" s="30">
        <v>0</v>
      </c>
      <c r="J290" s="31">
        <v>0</v>
      </c>
      <c r="K290" s="30">
        <v>0</v>
      </c>
      <c r="L290" s="32">
        <v>653.6</v>
      </c>
      <c r="M290" s="28">
        <v>4890357.68</v>
      </c>
      <c r="N290" s="30">
        <v>0</v>
      </c>
      <c r="O290" s="30">
        <v>0</v>
      </c>
      <c r="P290" s="28">
        <v>0</v>
      </c>
      <c r="Q290" s="28">
        <v>0</v>
      </c>
      <c r="R290" s="30">
        <v>0</v>
      </c>
      <c r="S290" s="30">
        <v>0</v>
      </c>
      <c r="T290" s="30">
        <v>0</v>
      </c>
      <c r="U290" s="30">
        <v>0</v>
      </c>
      <c r="V290" s="30">
        <v>0</v>
      </c>
      <c r="W290" s="30">
        <v>0</v>
      </c>
      <c r="X290" s="30">
        <v>0</v>
      </c>
      <c r="Y290" s="30">
        <v>0</v>
      </c>
      <c r="Z290" s="30">
        <v>0</v>
      </c>
      <c r="AA290" s="30">
        <v>0</v>
      </c>
      <c r="AB290" s="28">
        <v>104653.65</v>
      </c>
      <c r="AC290" s="28">
        <v>180000</v>
      </c>
      <c r="AD290" s="30">
        <v>0</v>
      </c>
      <c r="AE290" s="17">
        <v>2023</v>
      </c>
      <c r="AF290" s="17">
        <v>2023</v>
      </c>
      <c r="AG290" s="17">
        <v>2023</v>
      </c>
    </row>
    <row r="291" spans="1:33" ht="18.75" x14ac:dyDescent="0.3">
      <c r="A291" s="19" t="s">
        <v>317</v>
      </c>
      <c r="B291" s="29"/>
      <c r="C291" s="20">
        <v>927205835.88999999</v>
      </c>
      <c r="D291" s="20">
        <v>454567.5</v>
      </c>
      <c r="E291" s="20">
        <v>0</v>
      </c>
      <c r="F291" s="20">
        <v>1609152.47</v>
      </c>
      <c r="G291" s="20">
        <v>204403.04</v>
      </c>
      <c r="H291" s="20">
        <v>700515.74</v>
      </c>
      <c r="I291" s="20">
        <v>0</v>
      </c>
      <c r="J291" s="21">
        <v>13</v>
      </c>
      <c r="K291" s="20">
        <v>29996592.91</v>
      </c>
      <c r="L291" s="20">
        <v>99172.08</v>
      </c>
      <c r="M291" s="20">
        <v>792895873.74999988</v>
      </c>
      <c r="N291" s="20">
        <v>0</v>
      </c>
      <c r="O291" s="20">
        <v>0</v>
      </c>
      <c r="P291" s="20">
        <v>9156.2000000000007</v>
      </c>
      <c r="Q291" s="20">
        <v>38104455.449999996</v>
      </c>
      <c r="R291" s="20">
        <v>84</v>
      </c>
      <c r="S291" s="20">
        <v>6109562.5599999996</v>
      </c>
      <c r="T291" s="20">
        <v>10804284.880000001</v>
      </c>
      <c r="U291" s="20">
        <v>0</v>
      </c>
      <c r="V291" s="20">
        <v>0</v>
      </c>
      <c r="W291" s="20">
        <v>0</v>
      </c>
      <c r="X291" s="20">
        <v>0</v>
      </c>
      <c r="Y291" s="20">
        <v>0</v>
      </c>
      <c r="Z291" s="20">
        <v>0</v>
      </c>
      <c r="AA291" s="20">
        <v>0</v>
      </c>
      <c r="AB291" s="20">
        <v>18856427.589999996</v>
      </c>
      <c r="AC291" s="20">
        <v>27350000</v>
      </c>
      <c r="AD291" s="20">
        <v>120000</v>
      </c>
      <c r="AE291" s="22" t="s">
        <v>46</v>
      </c>
      <c r="AF291" s="22" t="s">
        <v>46</v>
      </c>
      <c r="AG291" s="22" t="s">
        <v>46</v>
      </c>
    </row>
    <row r="292" spans="1:33" ht="18.75" x14ac:dyDescent="0.3">
      <c r="A292" s="23" t="s">
        <v>48</v>
      </c>
      <c r="B292" s="24"/>
      <c r="C292" s="20">
        <v>235462713.85999998</v>
      </c>
      <c r="D292" s="20">
        <v>0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1">
        <v>1</v>
      </c>
      <c r="K292" s="20">
        <v>2259447.8199999998</v>
      </c>
      <c r="L292" s="20">
        <v>28933.899999999998</v>
      </c>
      <c r="M292" s="20">
        <v>220392895.63999999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0">
        <v>0</v>
      </c>
      <c r="T292" s="20">
        <v>0</v>
      </c>
      <c r="U292" s="20">
        <v>0</v>
      </c>
      <c r="V292" s="20">
        <v>0</v>
      </c>
      <c r="W292" s="20">
        <v>0</v>
      </c>
      <c r="X292" s="20">
        <v>0</v>
      </c>
      <c r="Y292" s="20">
        <v>0</v>
      </c>
      <c r="Z292" s="20">
        <v>0</v>
      </c>
      <c r="AA292" s="20">
        <v>0</v>
      </c>
      <c r="AB292" s="20">
        <v>4770370.4000000004</v>
      </c>
      <c r="AC292" s="20">
        <v>8040000</v>
      </c>
      <c r="AD292" s="20">
        <v>0</v>
      </c>
      <c r="AE292" s="22" t="s">
        <v>46</v>
      </c>
      <c r="AF292" s="22" t="s">
        <v>46</v>
      </c>
      <c r="AG292" s="22" t="s">
        <v>46</v>
      </c>
    </row>
    <row r="293" spans="1:33" ht="18.75" x14ac:dyDescent="0.3">
      <c r="A293" s="25">
        <v>1</v>
      </c>
      <c r="B293" s="29" t="s">
        <v>318</v>
      </c>
      <c r="C293" s="28">
        <v>2065079.27</v>
      </c>
      <c r="D293" s="30">
        <v>0</v>
      </c>
      <c r="E293" s="30">
        <v>0</v>
      </c>
      <c r="F293" s="30">
        <v>0</v>
      </c>
      <c r="G293" s="30">
        <v>0</v>
      </c>
      <c r="H293" s="30">
        <v>0</v>
      </c>
      <c r="I293" s="30">
        <v>0</v>
      </c>
      <c r="J293" s="31">
        <v>0</v>
      </c>
      <c r="K293" s="30">
        <v>0</v>
      </c>
      <c r="L293" s="28">
        <v>252</v>
      </c>
      <c r="M293" s="28">
        <v>1845583.78</v>
      </c>
      <c r="N293" s="30">
        <v>0</v>
      </c>
      <c r="O293" s="30">
        <v>0</v>
      </c>
      <c r="P293" s="28">
        <v>0</v>
      </c>
      <c r="Q293" s="28">
        <v>0</v>
      </c>
      <c r="R293" s="30">
        <v>0</v>
      </c>
      <c r="S293" s="30">
        <v>0</v>
      </c>
      <c r="T293" s="30">
        <v>0</v>
      </c>
      <c r="U293" s="30">
        <v>0</v>
      </c>
      <c r="V293" s="30">
        <v>0</v>
      </c>
      <c r="W293" s="30">
        <v>0</v>
      </c>
      <c r="X293" s="30">
        <v>0</v>
      </c>
      <c r="Y293" s="30">
        <v>0</v>
      </c>
      <c r="Z293" s="30">
        <v>0</v>
      </c>
      <c r="AA293" s="30">
        <v>0</v>
      </c>
      <c r="AB293" s="28">
        <v>39495.49</v>
      </c>
      <c r="AC293" s="28">
        <v>180000</v>
      </c>
      <c r="AD293" s="30">
        <v>0</v>
      </c>
      <c r="AE293" s="17">
        <v>2024</v>
      </c>
      <c r="AF293" s="17">
        <v>2024</v>
      </c>
      <c r="AG293" s="17">
        <v>2024</v>
      </c>
    </row>
    <row r="294" spans="1:33" ht="18.75" x14ac:dyDescent="0.3">
      <c r="A294" s="25">
        <v>2</v>
      </c>
      <c r="B294" s="29" t="s">
        <v>319</v>
      </c>
      <c r="C294" s="28">
        <v>11071119.41</v>
      </c>
      <c r="D294" s="30">
        <v>0</v>
      </c>
      <c r="E294" s="30">
        <v>0</v>
      </c>
      <c r="F294" s="30">
        <v>0</v>
      </c>
      <c r="G294" s="30">
        <v>0</v>
      </c>
      <c r="H294" s="30">
        <v>0</v>
      </c>
      <c r="I294" s="30">
        <v>0</v>
      </c>
      <c r="J294" s="31">
        <v>0</v>
      </c>
      <c r="K294" s="30">
        <v>0</v>
      </c>
      <c r="L294" s="28">
        <v>1351</v>
      </c>
      <c r="M294" s="28">
        <v>10613980.23</v>
      </c>
      <c r="N294" s="30">
        <v>0</v>
      </c>
      <c r="O294" s="30">
        <v>0</v>
      </c>
      <c r="P294" s="28">
        <v>0</v>
      </c>
      <c r="Q294" s="28">
        <v>0</v>
      </c>
      <c r="R294" s="30">
        <v>0</v>
      </c>
      <c r="S294" s="30">
        <v>0</v>
      </c>
      <c r="T294" s="30">
        <v>0</v>
      </c>
      <c r="U294" s="30">
        <v>0</v>
      </c>
      <c r="V294" s="30">
        <v>0</v>
      </c>
      <c r="W294" s="30">
        <v>0</v>
      </c>
      <c r="X294" s="30">
        <v>0</v>
      </c>
      <c r="Y294" s="30">
        <v>0</v>
      </c>
      <c r="Z294" s="30">
        <v>0</v>
      </c>
      <c r="AA294" s="30">
        <v>0</v>
      </c>
      <c r="AB294" s="28">
        <v>227139.18</v>
      </c>
      <c r="AC294" s="28">
        <v>230000</v>
      </c>
      <c r="AD294" s="30">
        <v>0</v>
      </c>
      <c r="AE294" s="17">
        <v>2024</v>
      </c>
      <c r="AF294" s="17">
        <v>2024</v>
      </c>
      <c r="AG294" s="17">
        <v>2024</v>
      </c>
    </row>
    <row r="295" spans="1:33" ht="18.75" x14ac:dyDescent="0.3">
      <c r="A295" s="25">
        <v>3</v>
      </c>
      <c r="B295" s="29" t="s">
        <v>320</v>
      </c>
      <c r="C295" s="28">
        <v>2170696.7599999998</v>
      </c>
      <c r="D295" s="30">
        <v>0</v>
      </c>
      <c r="E295" s="30">
        <v>0</v>
      </c>
      <c r="F295" s="30">
        <v>0</v>
      </c>
      <c r="G295" s="30">
        <v>0</v>
      </c>
      <c r="H295" s="30">
        <v>0</v>
      </c>
      <c r="I295" s="30">
        <v>0</v>
      </c>
      <c r="J295" s="31">
        <v>0</v>
      </c>
      <c r="K295" s="30">
        <v>0</v>
      </c>
      <c r="L295" s="28">
        <v>257</v>
      </c>
      <c r="M295" s="28">
        <v>2027312.28</v>
      </c>
      <c r="N295" s="30">
        <v>0</v>
      </c>
      <c r="O295" s="30">
        <v>0</v>
      </c>
      <c r="P295" s="28">
        <v>0</v>
      </c>
      <c r="Q295" s="28">
        <v>0</v>
      </c>
      <c r="R295" s="30">
        <v>0</v>
      </c>
      <c r="S295" s="30">
        <v>0</v>
      </c>
      <c r="T295" s="30">
        <v>0</v>
      </c>
      <c r="U295" s="30">
        <v>0</v>
      </c>
      <c r="V295" s="30">
        <v>0</v>
      </c>
      <c r="W295" s="30">
        <v>0</v>
      </c>
      <c r="X295" s="30">
        <v>0</v>
      </c>
      <c r="Y295" s="30">
        <v>0</v>
      </c>
      <c r="Z295" s="30">
        <v>0</v>
      </c>
      <c r="AA295" s="30">
        <v>0</v>
      </c>
      <c r="AB295" s="28">
        <v>43384.480000000003</v>
      </c>
      <c r="AC295" s="30">
        <v>100000</v>
      </c>
      <c r="AD295" s="30">
        <v>0</v>
      </c>
      <c r="AE295" s="17">
        <v>2024</v>
      </c>
      <c r="AF295" s="17">
        <v>2024</v>
      </c>
      <c r="AG295" s="17">
        <v>2024</v>
      </c>
    </row>
    <row r="296" spans="1:33" ht="18.75" x14ac:dyDescent="0.3">
      <c r="A296" s="25">
        <v>4</v>
      </c>
      <c r="B296" s="29" t="s">
        <v>321</v>
      </c>
      <c r="C296" s="28">
        <v>8129200.9299999997</v>
      </c>
      <c r="D296" s="30">
        <v>0</v>
      </c>
      <c r="E296" s="30">
        <v>0</v>
      </c>
      <c r="F296" s="30">
        <v>0</v>
      </c>
      <c r="G296" s="30">
        <v>0</v>
      </c>
      <c r="H296" s="30">
        <v>0</v>
      </c>
      <c r="I296" s="30">
        <v>0</v>
      </c>
      <c r="J296" s="31">
        <v>0</v>
      </c>
      <c r="K296" s="30">
        <v>0</v>
      </c>
      <c r="L296" s="28">
        <v>992</v>
      </c>
      <c r="M296" s="28">
        <v>7763071.21</v>
      </c>
      <c r="N296" s="30">
        <v>0</v>
      </c>
      <c r="O296" s="30">
        <v>0</v>
      </c>
      <c r="P296" s="28">
        <v>0</v>
      </c>
      <c r="Q296" s="28">
        <v>0</v>
      </c>
      <c r="R296" s="30">
        <v>0</v>
      </c>
      <c r="S296" s="30">
        <v>0</v>
      </c>
      <c r="T296" s="30">
        <v>0</v>
      </c>
      <c r="U296" s="30">
        <v>0</v>
      </c>
      <c r="V296" s="30">
        <v>0</v>
      </c>
      <c r="W296" s="30">
        <v>0</v>
      </c>
      <c r="X296" s="30">
        <v>0</v>
      </c>
      <c r="Y296" s="30">
        <v>0</v>
      </c>
      <c r="Z296" s="30">
        <v>0</v>
      </c>
      <c r="AA296" s="30">
        <v>0</v>
      </c>
      <c r="AB296" s="28">
        <v>166129.72</v>
      </c>
      <c r="AC296" s="28">
        <v>200000</v>
      </c>
      <c r="AD296" s="30">
        <v>0</v>
      </c>
      <c r="AE296" s="17">
        <v>2024</v>
      </c>
      <c r="AF296" s="17">
        <v>2024</v>
      </c>
      <c r="AG296" s="17">
        <v>2024</v>
      </c>
    </row>
    <row r="297" spans="1:33" ht="18.75" x14ac:dyDescent="0.3">
      <c r="A297" s="25">
        <v>5</v>
      </c>
      <c r="B297" s="29" t="s">
        <v>322</v>
      </c>
      <c r="C297" s="28">
        <v>4646428.3500000006</v>
      </c>
      <c r="D297" s="30">
        <v>0</v>
      </c>
      <c r="E297" s="30">
        <v>0</v>
      </c>
      <c r="F297" s="30">
        <v>0</v>
      </c>
      <c r="G297" s="30">
        <v>0</v>
      </c>
      <c r="H297" s="30">
        <v>0</v>
      </c>
      <c r="I297" s="30">
        <v>0</v>
      </c>
      <c r="J297" s="31">
        <v>0</v>
      </c>
      <c r="K297" s="30">
        <v>0</v>
      </c>
      <c r="L297" s="28">
        <v>567</v>
      </c>
      <c r="M297" s="28">
        <v>4353268.41</v>
      </c>
      <c r="N297" s="30">
        <v>0</v>
      </c>
      <c r="O297" s="30">
        <v>0</v>
      </c>
      <c r="P297" s="28">
        <v>0</v>
      </c>
      <c r="Q297" s="28">
        <v>0</v>
      </c>
      <c r="R297" s="30">
        <v>0</v>
      </c>
      <c r="S297" s="30">
        <v>0</v>
      </c>
      <c r="T297" s="30">
        <v>0</v>
      </c>
      <c r="U297" s="30">
        <v>0</v>
      </c>
      <c r="V297" s="30">
        <v>0</v>
      </c>
      <c r="W297" s="30">
        <v>0</v>
      </c>
      <c r="X297" s="30">
        <v>0</v>
      </c>
      <c r="Y297" s="30">
        <v>0</v>
      </c>
      <c r="Z297" s="30">
        <v>0</v>
      </c>
      <c r="AA297" s="30">
        <v>0</v>
      </c>
      <c r="AB297" s="28">
        <v>93159.94</v>
      </c>
      <c r="AC297" s="28">
        <v>200000</v>
      </c>
      <c r="AD297" s="30">
        <v>0</v>
      </c>
      <c r="AE297" s="17">
        <v>2024</v>
      </c>
      <c r="AF297" s="17">
        <v>2024</v>
      </c>
      <c r="AG297" s="17">
        <v>2024</v>
      </c>
    </row>
    <row r="298" spans="1:33" ht="18.75" x14ac:dyDescent="0.3">
      <c r="A298" s="25">
        <v>6</v>
      </c>
      <c r="B298" s="29" t="s">
        <v>323</v>
      </c>
      <c r="C298" s="28">
        <v>4572675.5200000005</v>
      </c>
      <c r="D298" s="30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1">
        <v>0</v>
      </c>
      <c r="K298" s="30">
        <v>0</v>
      </c>
      <c r="L298" s="28">
        <v>558</v>
      </c>
      <c r="M298" s="28">
        <v>4281060.82</v>
      </c>
      <c r="N298" s="30">
        <v>0</v>
      </c>
      <c r="O298" s="30">
        <v>0</v>
      </c>
      <c r="P298" s="28">
        <v>0</v>
      </c>
      <c r="Q298" s="28">
        <v>0</v>
      </c>
      <c r="R298" s="30">
        <v>0</v>
      </c>
      <c r="S298" s="30">
        <v>0</v>
      </c>
      <c r="T298" s="30">
        <v>0</v>
      </c>
      <c r="U298" s="30">
        <v>0</v>
      </c>
      <c r="V298" s="30">
        <v>0</v>
      </c>
      <c r="W298" s="30">
        <v>0</v>
      </c>
      <c r="X298" s="30">
        <v>0</v>
      </c>
      <c r="Y298" s="30">
        <v>0</v>
      </c>
      <c r="Z298" s="30">
        <v>0</v>
      </c>
      <c r="AA298" s="30">
        <v>0</v>
      </c>
      <c r="AB298" s="28">
        <v>91614.7</v>
      </c>
      <c r="AC298" s="28">
        <v>200000</v>
      </c>
      <c r="AD298" s="30">
        <v>0</v>
      </c>
      <c r="AE298" s="17">
        <v>2024</v>
      </c>
      <c r="AF298" s="17">
        <v>2024</v>
      </c>
      <c r="AG298" s="17">
        <v>2024</v>
      </c>
    </row>
    <row r="299" spans="1:33" ht="18.75" x14ac:dyDescent="0.3">
      <c r="A299" s="25">
        <v>7</v>
      </c>
      <c r="B299" s="29" t="s">
        <v>324</v>
      </c>
      <c r="C299" s="28">
        <v>3376240.7100000004</v>
      </c>
      <c r="D299" s="30">
        <v>0</v>
      </c>
      <c r="E299" s="30">
        <v>0</v>
      </c>
      <c r="F299" s="30">
        <v>0</v>
      </c>
      <c r="G299" s="30">
        <v>0</v>
      </c>
      <c r="H299" s="30">
        <v>0</v>
      </c>
      <c r="I299" s="30">
        <v>0</v>
      </c>
      <c r="J299" s="31">
        <v>0</v>
      </c>
      <c r="K299" s="30">
        <v>0</v>
      </c>
      <c r="L299" s="28">
        <v>412</v>
      </c>
      <c r="M299" s="28">
        <v>3129274.24</v>
      </c>
      <c r="N299" s="30">
        <v>0</v>
      </c>
      <c r="O299" s="30">
        <v>0</v>
      </c>
      <c r="P299" s="28">
        <v>0</v>
      </c>
      <c r="Q299" s="28">
        <v>0</v>
      </c>
      <c r="R299" s="30">
        <v>0</v>
      </c>
      <c r="S299" s="30">
        <v>0</v>
      </c>
      <c r="T299" s="30">
        <v>0</v>
      </c>
      <c r="U299" s="30">
        <v>0</v>
      </c>
      <c r="V299" s="30">
        <v>0</v>
      </c>
      <c r="W299" s="30">
        <v>0</v>
      </c>
      <c r="X299" s="30">
        <v>0</v>
      </c>
      <c r="Y299" s="30">
        <v>0</v>
      </c>
      <c r="Z299" s="30">
        <v>0</v>
      </c>
      <c r="AA299" s="30">
        <v>0</v>
      </c>
      <c r="AB299" s="28">
        <v>66966.47</v>
      </c>
      <c r="AC299" s="28">
        <v>180000</v>
      </c>
      <c r="AD299" s="30">
        <v>0</v>
      </c>
      <c r="AE299" s="17">
        <v>2024</v>
      </c>
      <c r="AF299" s="17">
        <v>2024</v>
      </c>
      <c r="AG299" s="17">
        <v>2024</v>
      </c>
    </row>
    <row r="300" spans="1:33" ht="18.75" x14ac:dyDescent="0.3">
      <c r="A300" s="25">
        <v>8</v>
      </c>
      <c r="B300" s="29" t="s">
        <v>325</v>
      </c>
      <c r="C300" s="28">
        <v>4646428.3500000006</v>
      </c>
      <c r="D300" s="30">
        <v>0</v>
      </c>
      <c r="E300" s="30">
        <v>0</v>
      </c>
      <c r="F300" s="30">
        <v>0</v>
      </c>
      <c r="G300" s="30">
        <v>0</v>
      </c>
      <c r="H300" s="30">
        <v>0</v>
      </c>
      <c r="I300" s="30">
        <v>0</v>
      </c>
      <c r="J300" s="31">
        <v>0</v>
      </c>
      <c r="K300" s="30">
        <v>0</v>
      </c>
      <c r="L300" s="28">
        <v>567</v>
      </c>
      <c r="M300" s="28">
        <v>4353268.41</v>
      </c>
      <c r="N300" s="30">
        <v>0</v>
      </c>
      <c r="O300" s="30">
        <v>0</v>
      </c>
      <c r="P300" s="28">
        <v>0</v>
      </c>
      <c r="Q300" s="28">
        <v>0</v>
      </c>
      <c r="R300" s="30">
        <v>0</v>
      </c>
      <c r="S300" s="30">
        <v>0</v>
      </c>
      <c r="T300" s="30">
        <v>0</v>
      </c>
      <c r="U300" s="30">
        <v>0</v>
      </c>
      <c r="V300" s="30">
        <v>0</v>
      </c>
      <c r="W300" s="30">
        <v>0</v>
      </c>
      <c r="X300" s="30">
        <v>0</v>
      </c>
      <c r="Y300" s="30">
        <v>0</v>
      </c>
      <c r="Z300" s="30">
        <v>0</v>
      </c>
      <c r="AA300" s="30">
        <v>0</v>
      </c>
      <c r="AB300" s="28">
        <v>93159.94</v>
      </c>
      <c r="AC300" s="28">
        <v>200000</v>
      </c>
      <c r="AD300" s="30">
        <v>0</v>
      </c>
      <c r="AE300" s="17">
        <v>2024</v>
      </c>
      <c r="AF300" s="17">
        <v>2024</v>
      </c>
      <c r="AG300" s="17">
        <v>2024</v>
      </c>
    </row>
    <row r="301" spans="1:33" ht="18.75" x14ac:dyDescent="0.3">
      <c r="A301" s="25">
        <v>9</v>
      </c>
      <c r="B301" s="29" t="s">
        <v>326</v>
      </c>
      <c r="C301" s="28">
        <v>2745244.27</v>
      </c>
      <c r="D301" s="30">
        <v>0</v>
      </c>
      <c r="E301" s="30">
        <v>0</v>
      </c>
      <c r="F301" s="30">
        <v>0</v>
      </c>
      <c r="G301" s="30">
        <v>0</v>
      </c>
      <c r="H301" s="30">
        <v>0</v>
      </c>
      <c r="I301" s="30">
        <v>0</v>
      </c>
      <c r="J301" s="31">
        <v>0</v>
      </c>
      <c r="K301" s="30">
        <v>0</v>
      </c>
      <c r="L301" s="28">
        <v>335</v>
      </c>
      <c r="M301" s="28">
        <v>2511498.21</v>
      </c>
      <c r="N301" s="30">
        <v>0</v>
      </c>
      <c r="O301" s="30">
        <v>0</v>
      </c>
      <c r="P301" s="28">
        <v>0</v>
      </c>
      <c r="Q301" s="28">
        <v>0</v>
      </c>
      <c r="R301" s="30">
        <v>0</v>
      </c>
      <c r="S301" s="30">
        <v>0</v>
      </c>
      <c r="T301" s="30">
        <v>0</v>
      </c>
      <c r="U301" s="30">
        <v>0</v>
      </c>
      <c r="V301" s="30">
        <v>0</v>
      </c>
      <c r="W301" s="30">
        <v>0</v>
      </c>
      <c r="X301" s="30">
        <v>0</v>
      </c>
      <c r="Y301" s="30">
        <v>0</v>
      </c>
      <c r="Z301" s="30">
        <v>0</v>
      </c>
      <c r="AA301" s="30">
        <v>0</v>
      </c>
      <c r="AB301" s="28">
        <v>53746.06</v>
      </c>
      <c r="AC301" s="28">
        <v>180000</v>
      </c>
      <c r="AD301" s="30">
        <v>0</v>
      </c>
      <c r="AE301" s="17">
        <v>2024</v>
      </c>
      <c r="AF301" s="17">
        <v>2024</v>
      </c>
      <c r="AG301" s="17">
        <v>2024</v>
      </c>
    </row>
    <row r="302" spans="1:33" ht="18.75" x14ac:dyDescent="0.3">
      <c r="A302" s="25">
        <v>10</v>
      </c>
      <c r="B302" s="29" t="s">
        <v>327</v>
      </c>
      <c r="C302" s="28">
        <v>3012176.12</v>
      </c>
      <c r="D302" s="30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1">
        <v>0</v>
      </c>
      <c r="K302" s="30">
        <v>0</v>
      </c>
      <c r="L302" s="28">
        <v>337.8</v>
      </c>
      <c r="M302" s="28">
        <v>2772837.4</v>
      </c>
      <c r="N302" s="30">
        <v>0</v>
      </c>
      <c r="O302" s="30">
        <v>0</v>
      </c>
      <c r="P302" s="28">
        <v>0</v>
      </c>
      <c r="Q302" s="28">
        <v>0</v>
      </c>
      <c r="R302" s="30">
        <v>0</v>
      </c>
      <c r="S302" s="30">
        <v>0</v>
      </c>
      <c r="T302" s="30">
        <v>0</v>
      </c>
      <c r="U302" s="30">
        <v>0</v>
      </c>
      <c r="V302" s="30">
        <v>0</v>
      </c>
      <c r="W302" s="30">
        <v>0</v>
      </c>
      <c r="X302" s="30">
        <v>0</v>
      </c>
      <c r="Y302" s="30">
        <v>0</v>
      </c>
      <c r="Z302" s="30">
        <v>0</v>
      </c>
      <c r="AA302" s="30">
        <v>0</v>
      </c>
      <c r="AB302" s="28">
        <v>59338.720000000001</v>
      </c>
      <c r="AC302" s="28">
        <v>180000</v>
      </c>
      <c r="AD302" s="30">
        <v>0</v>
      </c>
      <c r="AE302" s="17">
        <v>2024</v>
      </c>
      <c r="AF302" s="17">
        <v>2024</v>
      </c>
      <c r="AG302" s="17">
        <v>2024</v>
      </c>
    </row>
    <row r="303" spans="1:33" ht="18.75" x14ac:dyDescent="0.3">
      <c r="A303" s="25">
        <v>11</v>
      </c>
      <c r="B303" s="29" t="s">
        <v>328</v>
      </c>
      <c r="C303" s="28">
        <v>3933484.32</v>
      </c>
      <c r="D303" s="30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1">
        <v>0</v>
      </c>
      <c r="K303" s="30">
        <v>0</v>
      </c>
      <c r="L303" s="28">
        <v>480</v>
      </c>
      <c r="M303" s="28">
        <v>3674842.69</v>
      </c>
      <c r="N303" s="30">
        <v>0</v>
      </c>
      <c r="O303" s="30">
        <v>0</v>
      </c>
      <c r="P303" s="28">
        <v>0</v>
      </c>
      <c r="Q303" s="28">
        <v>0</v>
      </c>
      <c r="R303" s="30">
        <v>0</v>
      </c>
      <c r="S303" s="30">
        <v>0</v>
      </c>
      <c r="T303" s="30">
        <v>0</v>
      </c>
      <c r="U303" s="30">
        <v>0</v>
      </c>
      <c r="V303" s="30">
        <v>0</v>
      </c>
      <c r="W303" s="30">
        <v>0</v>
      </c>
      <c r="X303" s="30">
        <v>0</v>
      </c>
      <c r="Y303" s="30">
        <v>0</v>
      </c>
      <c r="Z303" s="30">
        <v>0</v>
      </c>
      <c r="AA303" s="30">
        <v>0</v>
      </c>
      <c r="AB303" s="28">
        <v>78641.63</v>
      </c>
      <c r="AC303" s="28">
        <v>180000</v>
      </c>
      <c r="AD303" s="30">
        <v>0</v>
      </c>
      <c r="AE303" s="17">
        <v>2024</v>
      </c>
      <c r="AF303" s="17">
        <v>2024</v>
      </c>
      <c r="AG303" s="17">
        <v>2024</v>
      </c>
    </row>
    <row r="304" spans="1:33" ht="18.75" x14ac:dyDescent="0.3">
      <c r="A304" s="25">
        <v>12</v>
      </c>
      <c r="B304" s="29" t="s">
        <v>329</v>
      </c>
      <c r="C304" s="28">
        <v>8112811.4100000001</v>
      </c>
      <c r="D304" s="30">
        <v>0</v>
      </c>
      <c r="E304" s="30">
        <v>0</v>
      </c>
      <c r="F304" s="30">
        <v>0</v>
      </c>
      <c r="G304" s="30">
        <v>0</v>
      </c>
      <c r="H304" s="30">
        <v>0</v>
      </c>
      <c r="I304" s="30">
        <v>0</v>
      </c>
      <c r="J304" s="31">
        <v>0</v>
      </c>
      <c r="K304" s="30">
        <v>0</v>
      </c>
      <c r="L304" s="28">
        <v>990</v>
      </c>
      <c r="M304" s="28">
        <v>7747025.0700000003</v>
      </c>
      <c r="N304" s="30">
        <v>0</v>
      </c>
      <c r="O304" s="30">
        <v>0</v>
      </c>
      <c r="P304" s="28">
        <v>0</v>
      </c>
      <c r="Q304" s="28">
        <v>0</v>
      </c>
      <c r="R304" s="30">
        <v>0</v>
      </c>
      <c r="S304" s="30">
        <v>0</v>
      </c>
      <c r="T304" s="30">
        <v>0</v>
      </c>
      <c r="U304" s="30">
        <v>0</v>
      </c>
      <c r="V304" s="30">
        <v>0</v>
      </c>
      <c r="W304" s="30">
        <v>0</v>
      </c>
      <c r="X304" s="30">
        <v>0</v>
      </c>
      <c r="Y304" s="30">
        <v>0</v>
      </c>
      <c r="Z304" s="30">
        <v>0</v>
      </c>
      <c r="AA304" s="30">
        <v>0</v>
      </c>
      <c r="AB304" s="28">
        <v>165786.34</v>
      </c>
      <c r="AC304" s="28">
        <v>200000</v>
      </c>
      <c r="AD304" s="30">
        <v>0</v>
      </c>
      <c r="AE304" s="17">
        <v>2024</v>
      </c>
      <c r="AF304" s="17">
        <v>2024</v>
      </c>
      <c r="AG304" s="17">
        <v>2024</v>
      </c>
    </row>
    <row r="305" spans="1:33" ht="18.75" x14ac:dyDescent="0.3">
      <c r="A305" s="25">
        <v>13</v>
      </c>
      <c r="B305" s="29" t="s">
        <v>330</v>
      </c>
      <c r="C305" s="28">
        <v>5008268.8</v>
      </c>
      <c r="D305" s="30">
        <v>0</v>
      </c>
      <c r="E305" s="30">
        <v>0</v>
      </c>
      <c r="F305" s="30">
        <v>0</v>
      </c>
      <c r="G305" s="30">
        <v>0</v>
      </c>
      <c r="H305" s="30">
        <v>0</v>
      </c>
      <c r="I305" s="30">
        <v>0</v>
      </c>
      <c r="J305" s="31">
        <v>0</v>
      </c>
      <c r="K305" s="30">
        <v>0</v>
      </c>
      <c r="L305" s="28">
        <v>640</v>
      </c>
      <c r="M305" s="28">
        <v>4707527.71</v>
      </c>
      <c r="N305" s="30">
        <v>0</v>
      </c>
      <c r="O305" s="30">
        <v>0</v>
      </c>
      <c r="P305" s="28">
        <v>0</v>
      </c>
      <c r="Q305" s="28">
        <v>0</v>
      </c>
      <c r="R305" s="30">
        <v>0</v>
      </c>
      <c r="S305" s="30">
        <v>0</v>
      </c>
      <c r="T305" s="30">
        <v>0</v>
      </c>
      <c r="U305" s="30">
        <v>0</v>
      </c>
      <c r="V305" s="30">
        <v>0</v>
      </c>
      <c r="W305" s="30">
        <v>0</v>
      </c>
      <c r="X305" s="30">
        <v>0</v>
      </c>
      <c r="Y305" s="30">
        <v>0</v>
      </c>
      <c r="Z305" s="30">
        <v>0</v>
      </c>
      <c r="AA305" s="30">
        <v>0</v>
      </c>
      <c r="AB305" s="28">
        <v>100741.09</v>
      </c>
      <c r="AC305" s="28">
        <v>200000</v>
      </c>
      <c r="AD305" s="30">
        <v>0</v>
      </c>
      <c r="AE305" s="17">
        <v>2024</v>
      </c>
      <c r="AF305" s="17">
        <v>2024</v>
      </c>
      <c r="AG305" s="17">
        <v>2024</v>
      </c>
    </row>
    <row r="306" spans="1:33" ht="18.75" x14ac:dyDescent="0.3">
      <c r="A306" s="25">
        <v>14</v>
      </c>
      <c r="B306" s="29" t="s">
        <v>331</v>
      </c>
      <c r="C306" s="28">
        <v>9874684.5999999996</v>
      </c>
      <c r="D306" s="30">
        <v>0</v>
      </c>
      <c r="E306" s="30">
        <v>0</v>
      </c>
      <c r="F306" s="30">
        <v>0</v>
      </c>
      <c r="G306" s="30">
        <v>0</v>
      </c>
      <c r="H306" s="30">
        <v>0</v>
      </c>
      <c r="I306" s="30">
        <v>0</v>
      </c>
      <c r="J306" s="31">
        <v>0</v>
      </c>
      <c r="K306" s="30">
        <v>0</v>
      </c>
      <c r="L306" s="28">
        <v>1205</v>
      </c>
      <c r="M306" s="28">
        <v>9442612.6899999995</v>
      </c>
      <c r="N306" s="30">
        <v>0</v>
      </c>
      <c r="O306" s="30">
        <v>0</v>
      </c>
      <c r="P306" s="28">
        <v>0</v>
      </c>
      <c r="Q306" s="28">
        <v>0</v>
      </c>
      <c r="R306" s="30">
        <v>0</v>
      </c>
      <c r="S306" s="30">
        <v>0</v>
      </c>
      <c r="T306" s="30">
        <v>0</v>
      </c>
      <c r="U306" s="30">
        <v>0</v>
      </c>
      <c r="V306" s="30">
        <v>0</v>
      </c>
      <c r="W306" s="30">
        <v>0</v>
      </c>
      <c r="X306" s="30">
        <v>0</v>
      </c>
      <c r="Y306" s="30">
        <v>0</v>
      </c>
      <c r="Z306" s="30">
        <v>0</v>
      </c>
      <c r="AA306" s="30">
        <v>0</v>
      </c>
      <c r="AB306" s="28">
        <v>202071.91</v>
      </c>
      <c r="AC306" s="28">
        <v>230000</v>
      </c>
      <c r="AD306" s="30">
        <v>0</v>
      </c>
      <c r="AE306" s="17">
        <v>2024</v>
      </c>
      <c r="AF306" s="17">
        <v>2024</v>
      </c>
      <c r="AG306" s="17">
        <v>2024</v>
      </c>
    </row>
    <row r="307" spans="1:33" ht="18.75" x14ac:dyDescent="0.3">
      <c r="A307" s="25">
        <v>15</v>
      </c>
      <c r="B307" s="29" t="s">
        <v>332</v>
      </c>
      <c r="C307" s="28">
        <v>4640474.0600000005</v>
      </c>
      <c r="D307" s="30">
        <v>0</v>
      </c>
      <c r="E307" s="30">
        <v>0</v>
      </c>
      <c r="F307" s="30">
        <v>0</v>
      </c>
      <c r="G307" s="30">
        <v>0</v>
      </c>
      <c r="H307" s="30">
        <v>0</v>
      </c>
      <c r="I307" s="30">
        <v>0</v>
      </c>
      <c r="J307" s="31">
        <v>0</v>
      </c>
      <c r="K307" s="30">
        <v>0</v>
      </c>
      <c r="L307" s="28">
        <v>593</v>
      </c>
      <c r="M307" s="28">
        <v>4347438.87</v>
      </c>
      <c r="N307" s="30">
        <v>0</v>
      </c>
      <c r="O307" s="30">
        <v>0</v>
      </c>
      <c r="P307" s="28">
        <v>0</v>
      </c>
      <c r="Q307" s="28">
        <v>0</v>
      </c>
      <c r="R307" s="30">
        <v>0</v>
      </c>
      <c r="S307" s="30">
        <v>0</v>
      </c>
      <c r="T307" s="30">
        <v>0</v>
      </c>
      <c r="U307" s="30">
        <v>0</v>
      </c>
      <c r="V307" s="30">
        <v>0</v>
      </c>
      <c r="W307" s="30">
        <v>0</v>
      </c>
      <c r="X307" s="30">
        <v>0</v>
      </c>
      <c r="Y307" s="30">
        <v>0</v>
      </c>
      <c r="Z307" s="30">
        <v>0</v>
      </c>
      <c r="AA307" s="30">
        <v>0</v>
      </c>
      <c r="AB307" s="28">
        <v>93035.19</v>
      </c>
      <c r="AC307" s="28">
        <v>200000</v>
      </c>
      <c r="AD307" s="30">
        <v>0</v>
      </c>
      <c r="AE307" s="17">
        <v>2024</v>
      </c>
      <c r="AF307" s="17">
        <v>2024</v>
      </c>
      <c r="AG307" s="17">
        <v>2024</v>
      </c>
    </row>
    <row r="308" spans="1:33" ht="18.75" x14ac:dyDescent="0.3">
      <c r="A308" s="25">
        <v>16</v>
      </c>
      <c r="B308" s="29" t="s">
        <v>333</v>
      </c>
      <c r="C308" s="28">
        <v>9703520.8000000007</v>
      </c>
      <c r="D308" s="30">
        <v>0</v>
      </c>
      <c r="E308" s="30">
        <v>0</v>
      </c>
      <c r="F308" s="30">
        <v>0</v>
      </c>
      <c r="G308" s="30">
        <v>0</v>
      </c>
      <c r="H308" s="30">
        <v>0</v>
      </c>
      <c r="I308" s="30">
        <v>0</v>
      </c>
      <c r="J308" s="31">
        <v>0</v>
      </c>
      <c r="K308" s="30">
        <v>0</v>
      </c>
      <c r="L308" s="28">
        <v>1240</v>
      </c>
      <c r="M308" s="28">
        <v>9275035.0500000007</v>
      </c>
      <c r="N308" s="30">
        <v>0</v>
      </c>
      <c r="O308" s="30">
        <v>0</v>
      </c>
      <c r="P308" s="28">
        <v>0</v>
      </c>
      <c r="Q308" s="28">
        <v>0</v>
      </c>
      <c r="R308" s="30">
        <v>0</v>
      </c>
      <c r="S308" s="30">
        <v>0</v>
      </c>
      <c r="T308" s="30">
        <v>0</v>
      </c>
      <c r="U308" s="30">
        <v>0</v>
      </c>
      <c r="V308" s="30">
        <v>0</v>
      </c>
      <c r="W308" s="30">
        <v>0</v>
      </c>
      <c r="X308" s="30">
        <v>0</v>
      </c>
      <c r="Y308" s="30">
        <v>0</v>
      </c>
      <c r="Z308" s="30">
        <v>0</v>
      </c>
      <c r="AA308" s="30">
        <v>0</v>
      </c>
      <c r="AB308" s="28">
        <v>198485.75</v>
      </c>
      <c r="AC308" s="28">
        <v>230000</v>
      </c>
      <c r="AD308" s="30">
        <v>0</v>
      </c>
      <c r="AE308" s="17">
        <v>2024</v>
      </c>
      <c r="AF308" s="17">
        <v>2024</v>
      </c>
      <c r="AG308" s="17">
        <v>2024</v>
      </c>
    </row>
    <row r="309" spans="1:33" ht="18.75" x14ac:dyDescent="0.3">
      <c r="A309" s="25">
        <v>17</v>
      </c>
      <c r="B309" s="29" t="s">
        <v>334</v>
      </c>
      <c r="C309" s="28">
        <v>4072795.2199999997</v>
      </c>
      <c r="D309" s="30">
        <v>0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1">
        <v>0</v>
      </c>
      <c r="K309" s="30">
        <v>0</v>
      </c>
      <c r="L309" s="28">
        <v>497</v>
      </c>
      <c r="M309" s="28">
        <v>3811234.8</v>
      </c>
      <c r="N309" s="30">
        <v>0</v>
      </c>
      <c r="O309" s="30">
        <v>0</v>
      </c>
      <c r="P309" s="28">
        <v>0</v>
      </c>
      <c r="Q309" s="28">
        <v>0</v>
      </c>
      <c r="R309" s="30">
        <v>0</v>
      </c>
      <c r="S309" s="30">
        <v>0</v>
      </c>
      <c r="T309" s="30">
        <v>0</v>
      </c>
      <c r="U309" s="30">
        <v>0</v>
      </c>
      <c r="V309" s="30">
        <v>0</v>
      </c>
      <c r="W309" s="30">
        <v>0</v>
      </c>
      <c r="X309" s="30">
        <v>0</v>
      </c>
      <c r="Y309" s="30">
        <v>0</v>
      </c>
      <c r="Z309" s="30">
        <v>0</v>
      </c>
      <c r="AA309" s="30">
        <v>0</v>
      </c>
      <c r="AB309" s="28">
        <v>81560.42</v>
      </c>
      <c r="AC309" s="28">
        <v>180000</v>
      </c>
      <c r="AD309" s="30">
        <v>0</v>
      </c>
      <c r="AE309" s="17">
        <v>2024</v>
      </c>
      <c r="AF309" s="17">
        <v>2024</v>
      </c>
      <c r="AG309" s="17">
        <v>2024</v>
      </c>
    </row>
    <row r="310" spans="1:33" ht="18.75" x14ac:dyDescent="0.3">
      <c r="A310" s="25">
        <v>18</v>
      </c>
      <c r="B310" s="29" t="s">
        <v>335</v>
      </c>
      <c r="C310" s="28">
        <v>4012973.48</v>
      </c>
      <c r="D310" s="30">
        <v>0</v>
      </c>
      <c r="E310" s="30">
        <v>0</v>
      </c>
      <c r="F310" s="30">
        <v>0</v>
      </c>
      <c r="G310" s="30">
        <v>0</v>
      </c>
      <c r="H310" s="30">
        <v>0</v>
      </c>
      <c r="I310" s="30">
        <v>0</v>
      </c>
      <c r="J310" s="31">
        <v>0</v>
      </c>
      <c r="K310" s="30">
        <v>0</v>
      </c>
      <c r="L310" s="28">
        <v>489.7</v>
      </c>
      <c r="M310" s="28">
        <v>3752666.42</v>
      </c>
      <c r="N310" s="30">
        <v>0</v>
      </c>
      <c r="O310" s="30">
        <v>0</v>
      </c>
      <c r="P310" s="28">
        <v>0</v>
      </c>
      <c r="Q310" s="28">
        <v>0</v>
      </c>
      <c r="R310" s="30">
        <v>0</v>
      </c>
      <c r="S310" s="30">
        <v>0</v>
      </c>
      <c r="T310" s="30">
        <v>0</v>
      </c>
      <c r="U310" s="30">
        <v>0</v>
      </c>
      <c r="V310" s="30">
        <v>0</v>
      </c>
      <c r="W310" s="30">
        <v>0</v>
      </c>
      <c r="X310" s="30">
        <v>0</v>
      </c>
      <c r="Y310" s="30">
        <v>0</v>
      </c>
      <c r="Z310" s="30">
        <v>0</v>
      </c>
      <c r="AA310" s="30">
        <v>0</v>
      </c>
      <c r="AB310" s="28">
        <v>80307.06</v>
      </c>
      <c r="AC310" s="28">
        <v>180000</v>
      </c>
      <c r="AD310" s="30">
        <v>0</v>
      </c>
      <c r="AE310" s="17">
        <v>2024</v>
      </c>
      <c r="AF310" s="17">
        <v>2024</v>
      </c>
      <c r="AG310" s="17">
        <v>2024</v>
      </c>
    </row>
    <row r="311" spans="1:33" ht="18.75" x14ac:dyDescent="0.3">
      <c r="A311" s="25">
        <v>19</v>
      </c>
      <c r="B311" s="29" t="s">
        <v>336</v>
      </c>
      <c r="C311" s="28">
        <v>4671012.63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31">
        <v>0</v>
      </c>
      <c r="K311" s="30">
        <v>0</v>
      </c>
      <c r="L311" s="28">
        <v>570</v>
      </c>
      <c r="M311" s="28">
        <v>4377337.6100000003</v>
      </c>
      <c r="N311" s="30">
        <v>0</v>
      </c>
      <c r="O311" s="30">
        <v>0</v>
      </c>
      <c r="P311" s="28">
        <v>0</v>
      </c>
      <c r="Q311" s="28">
        <v>0</v>
      </c>
      <c r="R311" s="30">
        <v>0</v>
      </c>
      <c r="S311" s="30">
        <v>0</v>
      </c>
      <c r="T311" s="30">
        <v>0</v>
      </c>
      <c r="U311" s="30">
        <v>0</v>
      </c>
      <c r="V311" s="30">
        <v>0</v>
      </c>
      <c r="W311" s="30">
        <v>0</v>
      </c>
      <c r="X311" s="30">
        <v>0</v>
      </c>
      <c r="Y311" s="30">
        <v>0</v>
      </c>
      <c r="Z311" s="30">
        <v>0</v>
      </c>
      <c r="AA311" s="30">
        <v>0</v>
      </c>
      <c r="AB311" s="28">
        <v>93675.02</v>
      </c>
      <c r="AC311" s="28">
        <v>200000</v>
      </c>
      <c r="AD311" s="30">
        <v>0</v>
      </c>
      <c r="AE311" s="17">
        <v>2024</v>
      </c>
      <c r="AF311" s="17">
        <v>2024</v>
      </c>
      <c r="AG311" s="17">
        <v>2024</v>
      </c>
    </row>
    <row r="312" spans="1:33" ht="18.75" x14ac:dyDescent="0.3">
      <c r="A312" s="25">
        <v>20</v>
      </c>
      <c r="B312" s="29" t="s">
        <v>337</v>
      </c>
      <c r="C312" s="28">
        <v>8243927.5499999998</v>
      </c>
      <c r="D312" s="30">
        <v>0</v>
      </c>
      <c r="E312" s="30">
        <v>0</v>
      </c>
      <c r="F312" s="30">
        <v>0</v>
      </c>
      <c r="G312" s="30">
        <v>0</v>
      </c>
      <c r="H312" s="30">
        <v>0</v>
      </c>
      <c r="I312" s="30">
        <v>0</v>
      </c>
      <c r="J312" s="31">
        <v>0</v>
      </c>
      <c r="K312" s="30">
        <v>0</v>
      </c>
      <c r="L312" s="28">
        <v>1006</v>
      </c>
      <c r="M312" s="28">
        <v>7846022.6600000001</v>
      </c>
      <c r="N312" s="30">
        <v>0</v>
      </c>
      <c r="O312" s="30">
        <v>0</v>
      </c>
      <c r="P312" s="28">
        <v>0</v>
      </c>
      <c r="Q312" s="28">
        <v>0</v>
      </c>
      <c r="R312" s="30">
        <v>0</v>
      </c>
      <c r="S312" s="30">
        <v>0</v>
      </c>
      <c r="T312" s="30">
        <v>0</v>
      </c>
      <c r="U312" s="30">
        <v>0</v>
      </c>
      <c r="V312" s="30">
        <v>0</v>
      </c>
      <c r="W312" s="30">
        <v>0</v>
      </c>
      <c r="X312" s="30">
        <v>0</v>
      </c>
      <c r="Y312" s="30">
        <v>0</v>
      </c>
      <c r="Z312" s="30">
        <v>0</v>
      </c>
      <c r="AA312" s="30">
        <v>0</v>
      </c>
      <c r="AB312" s="28">
        <v>167904.89</v>
      </c>
      <c r="AC312" s="28">
        <v>230000</v>
      </c>
      <c r="AD312" s="30">
        <v>0</v>
      </c>
      <c r="AE312" s="17">
        <v>2024</v>
      </c>
      <c r="AF312" s="17">
        <v>2024</v>
      </c>
      <c r="AG312" s="17">
        <v>2024</v>
      </c>
    </row>
    <row r="313" spans="1:33" ht="18.75" x14ac:dyDescent="0.3">
      <c r="A313" s="25">
        <v>21</v>
      </c>
      <c r="B313" s="29" t="s">
        <v>338</v>
      </c>
      <c r="C313" s="28">
        <v>14085756</v>
      </c>
      <c r="D313" s="30">
        <v>0</v>
      </c>
      <c r="E313" s="30">
        <v>0</v>
      </c>
      <c r="F313" s="30">
        <v>0</v>
      </c>
      <c r="G313" s="30">
        <v>0</v>
      </c>
      <c r="H313" s="30">
        <v>0</v>
      </c>
      <c r="I313" s="30">
        <v>0</v>
      </c>
      <c r="J313" s="31">
        <v>0</v>
      </c>
      <c r="K313" s="30">
        <v>0</v>
      </c>
      <c r="L313" s="28">
        <v>1800</v>
      </c>
      <c r="M313" s="28">
        <v>13565455.26</v>
      </c>
      <c r="N313" s="30">
        <v>0</v>
      </c>
      <c r="O313" s="30">
        <v>0</v>
      </c>
      <c r="P313" s="28">
        <v>0</v>
      </c>
      <c r="Q313" s="28">
        <v>0</v>
      </c>
      <c r="R313" s="30">
        <v>0</v>
      </c>
      <c r="S313" s="30">
        <v>0</v>
      </c>
      <c r="T313" s="30">
        <v>0</v>
      </c>
      <c r="U313" s="30">
        <v>0</v>
      </c>
      <c r="V313" s="30">
        <v>0</v>
      </c>
      <c r="W313" s="30">
        <v>0</v>
      </c>
      <c r="X313" s="30">
        <v>0</v>
      </c>
      <c r="Y313" s="30">
        <v>0</v>
      </c>
      <c r="Z313" s="30">
        <v>0</v>
      </c>
      <c r="AA313" s="30">
        <v>0</v>
      </c>
      <c r="AB313" s="28">
        <v>290300.74</v>
      </c>
      <c r="AC313" s="28">
        <v>230000</v>
      </c>
      <c r="AD313" s="30">
        <v>0</v>
      </c>
      <c r="AE313" s="17">
        <v>2024</v>
      </c>
      <c r="AF313" s="17">
        <v>2024</v>
      </c>
      <c r="AG313" s="17">
        <v>2024</v>
      </c>
    </row>
    <row r="314" spans="1:33" ht="18.75" x14ac:dyDescent="0.3">
      <c r="A314" s="25">
        <v>22</v>
      </c>
      <c r="B314" s="29" t="s">
        <v>339</v>
      </c>
      <c r="C314" s="28">
        <v>4826713.05</v>
      </c>
      <c r="D314" s="30">
        <v>0</v>
      </c>
      <c r="E314" s="30">
        <v>0</v>
      </c>
      <c r="F314" s="30">
        <v>0</v>
      </c>
      <c r="G314" s="30">
        <v>0</v>
      </c>
      <c r="H314" s="30">
        <v>0</v>
      </c>
      <c r="I314" s="30">
        <v>0</v>
      </c>
      <c r="J314" s="31">
        <v>0</v>
      </c>
      <c r="K314" s="30">
        <v>0</v>
      </c>
      <c r="L314" s="28">
        <v>589</v>
      </c>
      <c r="M314" s="28">
        <v>4529775.8499999996</v>
      </c>
      <c r="N314" s="30">
        <v>0</v>
      </c>
      <c r="O314" s="30">
        <v>0</v>
      </c>
      <c r="P314" s="28">
        <v>0</v>
      </c>
      <c r="Q314" s="28">
        <v>0</v>
      </c>
      <c r="R314" s="30">
        <v>0</v>
      </c>
      <c r="S314" s="30">
        <v>0</v>
      </c>
      <c r="T314" s="30">
        <v>0</v>
      </c>
      <c r="U314" s="30">
        <v>0</v>
      </c>
      <c r="V314" s="30">
        <v>0</v>
      </c>
      <c r="W314" s="30">
        <v>0</v>
      </c>
      <c r="X314" s="30">
        <v>0</v>
      </c>
      <c r="Y314" s="30">
        <v>0</v>
      </c>
      <c r="Z314" s="30">
        <v>0</v>
      </c>
      <c r="AA314" s="30">
        <v>0</v>
      </c>
      <c r="AB314" s="28">
        <v>96937.2</v>
      </c>
      <c r="AC314" s="28">
        <v>200000</v>
      </c>
      <c r="AD314" s="30">
        <v>0</v>
      </c>
      <c r="AE314" s="17">
        <v>2024</v>
      </c>
      <c r="AF314" s="17">
        <v>2024</v>
      </c>
      <c r="AG314" s="17">
        <v>2024</v>
      </c>
    </row>
    <row r="315" spans="1:33" ht="18.75" x14ac:dyDescent="0.3">
      <c r="A315" s="25">
        <v>23</v>
      </c>
      <c r="B315" s="29" t="s">
        <v>340</v>
      </c>
      <c r="C315" s="28">
        <v>6219822.0800000001</v>
      </c>
      <c r="D315" s="30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1">
        <v>0</v>
      </c>
      <c r="K315" s="30">
        <v>0</v>
      </c>
      <c r="L315" s="28">
        <v>759</v>
      </c>
      <c r="M315" s="28">
        <v>5893696.96</v>
      </c>
      <c r="N315" s="30">
        <v>0</v>
      </c>
      <c r="O315" s="30">
        <v>0</v>
      </c>
      <c r="P315" s="28">
        <v>0</v>
      </c>
      <c r="Q315" s="28">
        <v>0</v>
      </c>
      <c r="R315" s="30">
        <v>0</v>
      </c>
      <c r="S315" s="30">
        <v>0</v>
      </c>
      <c r="T315" s="30">
        <v>0</v>
      </c>
      <c r="U315" s="30">
        <v>0</v>
      </c>
      <c r="V315" s="30">
        <v>0</v>
      </c>
      <c r="W315" s="30">
        <v>0</v>
      </c>
      <c r="X315" s="30">
        <v>0</v>
      </c>
      <c r="Y315" s="30">
        <v>0</v>
      </c>
      <c r="Z315" s="30">
        <v>0</v>
      </c>
      <c r="AA315" s="30">
        <v>0</v>
      </c>
      <c r="AB315" s="28">
        <v>126125.12</v>
      </c>
      <c r="AC315" s="28">
        <v>200000</v>
      </c>
      <c r="AD315" s="30">
        <v>0</v>
      </c>
      <c r="AE315" s="17">
        <v>2024</v>
      </c>
      <c r="AF315" s="17">
        <v>2024</v>
      </c>
      <c r="AG315" s="17">
        <v>2024</v>
      </c>
    </row>
    <row r="316" spans="1:33" ht="18.75" x14ac:dyDescent="0.3">
      <c r="A316" s="25">
        <v>24</v>
      </c>
      <c r="B316" s="29" t="s">
        <v>341</v>
      </c>
      <c r="C316" s="28">
        <v>5086523</v>
      </c>
      <c r="D316" s="30">
        <v>0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1">
        <v>0</v>
      </c>
      <c r="K316" s="30">
        <v>0</v>
      </c>
      <c r="L316" s="28">
        <v>650</v>
      </c>
      <c r="M316" s="28">
        <v>4784142.3499999996</v>
      </c>
      <c r="N316" s="30">
        <v>0</v>
      </c>
      <c r="O316" s="30">
        <v>0</v>
      </c>
      <c r="P316" s="28">
        <v>0</v>
      </c>
      <c r="Q316" s="28">
        <v>0</v>
      </c>
      <c r="R316" s="30">
        <v>0</v>
      </c>
      <c r="S316" s="30">
        <v>0</v>
      </c>
      <c r="T316" s="30">
        <v>0</v>
      </c>
      <c r="U316" s="30">
        <v>0</v>
      </c>
      <c r="V316" s="30">
        <v>0</v>
      </c>
      <c r="W316" s="30">
        <v>0</v>
      </c>
      <c r="X316" s="30">
        <v>0</v>
      </c>
      <c r="Y316" s="30">
        <v>0</v>
      </c>
      <c r="Z316" s="30">
        <v>0</v>
      </c>
      <c r="AA316" s="30">
        <v>0</v>
      </c>
      <c r="AB316" s="28">
        <v>102380.65</v>
      </c>
      <c r="AC316" s="28">
        <v>200000</v>
      </c>
      <c r="AD316" s="30">
        <v>0</v>
      </c>
      <c r="AE316" s="17">
        <v>2024</v>
      </c>
      <c r="AF316" s="17">
        <v>2024</v>
      </c>
      <c r="AG316" s="17">
        <v>2024</v>
      </c>
    </row>
    <row r="317" spans="1:33" ht="18.75" x14ac:dyDescent="0.3">
      <c r="A317" s="25">
        <v>25</v>
      </c>
      <c r="B317" s="29" t="s">
        <v>342</v>
      </c>
      <c r="C317" s="28">
        <v>6072525.9199999999</v>
      </c>
      <c r="D317" s="30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1">
        <v>0</v>
      </c>
      <c r="K317" s="30">
        <v>0</v>
      </c>
      <c r="L317" s="28">
        <v>776</v>
      </c>
      <c r="M317" s="28">
        <v>5749486.9000000004</v>
      </c>
      <c r="N317" s="30">
        <v>0</v>
      </c>
      <c r="O317" s="30">
        <v>0</v>
      </c>
      <c r="P317" s="28">
        <v>0</v>
      </c>
      <c r="Q317" s="28">
        <v>0</v>
      </c>
      <c r="R317" s="30">
        <v>0</v>
      </c>
      <c r="S317" s="30">
        <v>0</v>
      </c>
      <c r="T317" s="30">
        <v>0</v>
      </c>
      <c r="U317" s="30">
        <v>0</v>
      </c>
      <c r="V317" s="30">
        <v>0</v>
      </c>
      <c r="W317" s="30">
        <v>0</v>
      </c>
      <c r="X317" s="30">
        <v>0</v>
      </c>
      <c r="Y317" s="30">
        <v>0</v>
      </c>
      <c r="Z317" s="30">
        <v>0</v>
      </c>
      <c r="AA317" s="30">
        <v>0</v>
      </c>
      <c r="AB317" s="28">
        <v>123039.02</v>
      </c>
      <c r="AC317" s="28">
        <v>200000</v>
      </c>
      <c r="AD317" s="30">
        <v>0</v>
      </c>
      <c r="AE317" s="17">
        <v>2024</v>
      </c>
      <c r="AF317" s="17">
        <v>2024</v>
      </c>
      <c r="AG317" s="17">
        <v>2024</v>
      </c>
    </row>
    <row r="318" spans="1:33" ht="18.75" x14ac:dyDescent="0.3">
      <c r="A318" s="25">
        <v>26</v>
      </c>
      <c r="B318" s="29" t="s">
        <v>343</v>
      </c>
      <c r="C318" s="28">
        <v>6258770.9199999999</v>
      </c>
      <c r="D318" s="30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1">
        <v>0</v>
      </c>
      <c r="K318" s="30">
        <v>0</v>
      </c>
      <c r="L318" s="28">
        <v>799.8</v>
      </c>
      <c r="M318" s="28">
        <v>5931829.7599999998</v>
      </c>
      <c r="N318" s="30">
        <v>0</v>
      </c>
      <c r="O318" s="30">
        <v>0</v>
      </c>
      <c r="P318" s="28">
        <v>0</v>
      </c>
      <c r="Q318" s="28">
        <v>0</v>
      </c>
      <c r="R318" s="30">
        <v>0</v>
      </c>
      <c r="S318" s="30">
        <v>0</v>
      </c>
      <c r="T318" s="30">
        <v>0</v>
      </c>
      <c r="U318" s="30">
        <v>0</v>
      </c>
      <c r="V318" s="30">
        <v>0</v>
      </c>
      <c r="W318" s="30">
        <v>0</v>
      </c>
      <c r="X318" s="30">
        <v>0</v>
      </c>
      <c r="Y318" s="30">
        <v>0</v>
      </c>
      <c r="Z318" s="30">
        <v>0</v>
      </c>
      <c r="AA318" s="30">
        <v>0</v>
      </c>
      <c r="AB318" s="28">
        <v>126941.16</v>
      </c>
      <c r="AC318" s="28">
        <v>200000</v>
      </c>
      <c r="AD318" s="30">
        <v>0</v>
      </c>
      <c r="AE318" s="17">
        <v>2024</v>
      </c>
      <c r="AF318" s="17">
        <v>2024</v>
      </c>
      <c r="AG318" s="17">
        <v>2024</v>
      </c>
    </row>
    <row r="319" spans="1:33" ht="18.75" x14ac:dyDescent="0.3">
      <c r="A319" s="25">
        <v>27</v>
      </c>
      <c r="B319" s="29" t="s">
        <v>344</v>
      </c>
      <c r="C319" s="28">
        <v>4662817.87</v>
      </c>
      <c r="D319" s="30">
        <v>0</v>
      </c>
      <c r="E319" s="30">
        <v>0</v>
      </c>
      <c r="F319" s="30">
        <v>0</v>
      </c>
      <c r="G319" s="30">
        <v>0</v>
      </c>
      <c r="H319" s="30">
        <v>0</v>
      </c>
      <c r="I319" s="30">
        <v>0</v>
      </c>
      <c r="J319" s="31">
        <v>0</v>
      </c>
      <c r="K319" s="30">
        <v>0</v>
      </c>
      <c r="L319" s="28">
        <v>569</v>
      </c>
      <c r="M319" s="28">
        <v>4369314.54</v>
      </c>
      <c r="N319" s="30">
        <v>0</v>
      </c>
      <c r="O319" s="30">
        <v>0</v>
      </c>
      <c r="P319" s="28">
        <v>0</v>
      </c>
      <c r="Q319" s="28">
        <v>0</v>
      </c>
      <c r="R319" s="30">
        <v>0</v>
      </c>
      <c r="S319" s="30">
        <v>0</v>
      </c>
      <c r="T319" s="30">
        <v>0</v>
      </c>
      <c r="U319" s="30">
        <v>0</v>
      </c>
      <c r="V319" s="30">
        <v>0</v>
      </c>
      <c r="W319" s="30">
        <v>0</v>
      </c>
      <c r="X319" s="30">
        <v>0</v>
      </c>
      <c r="Y319" s="30">
        <v>0</v>
      </c>
      <c r="Z319" s="30">
        <v>0</v>
      </c>
      <c r="AA319" s="30">
        <v>0</v>
      </c>
      <c r="AB319" s="28">
        <v>93503.33</v>
      </c>
      <c r="AC319" s="28">
        <v>200000</v>
      </c>
      <c r="AD319" s="30">
        <v>0</v>
      </c>
      <c r="AE319" s="17">
        <v>2024</v>
      </c>
      <c r="AF319" s="17">
        <v>2024</v>
      </c>
      <c r="AG319" s="17">
        <v>2024</v>
      </c>
    </row>
    <row r="320" spans="1:33" ht="18.75" x14ac:dyDescent="0.3">
      <c r="A320" s="25">
        <v>28</v>
      </c>
      <c r="B320" s="29" t="s">
        <v>345</v>
      </c>
      <c r="C320" s="28">
        <v>6473859.6100000003</v>
      </c>
      <c r="D320" s="30">
        <v>0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1">
        <v>0</v>
      </c>
      <c r="K320" s="30">
        <v>0</v>
      </c>
      <c r="L320" s="28">
        <v>790</v>
      </c>
      <c r="M320" s="28">
        <v>6142411.9900000002</v>
      </c>
      <c r="N320" s="30">
        <v>0</v>
      </c>
      <c r="O320" s="30">
        <v>0</v>
      </c>
      <c r="P320" s="28">
        <v>0</v>
      </c>
      <c r="Q320" s="28">
        <v>0</v>
      </c>
      <c r="R320" s="30">
        <v>0</v>
      </c>
      <c r="S320" s="30">
        <v>0</v>
      </c>
      <c r="T320" s="30">
        <v>0</v>
      </c>
      <c r="U320" s="30">
        <v>0</v>
      </c>
      <c r="V320" s="30">
        <v>0</v>
      </c>
      <c r="W320" s="30">
        <v>0</v>
      </c>
      <c r="X320" s="30">
        <v>0</v>
      </c>
      <c r="Y320" s="30">
        <v>0</v>
      </c>
      <c r="Z320" s="30">
        <v>0</v>
      </c>
      <c r="AA320" s="30">
        <v>0</v>
      </c>
      <c r="AB320" s="28">
        <v>131447.62</v>
      </c>
      <c r="AC320" s="28">
        <v>200000</v>
      </c>
      <c r="AD320" s="30">
        <v>0</v>
      </c>
      <c r="AE320" s="17">
        <v>2024</v>
      </c>
      <c r="AF320" s="17">
        <v>2024</v>
      </c>
      <c r="AG320" s="17">
        <v>2024</v>
      </c>
    </row>
    <row r="321" spans="1:33" ht="18.75" x14ac:dyDescent="0.3">
      <c r="A321" s="25">
        <v>29</v>
      </c>
      <c r="B321" s="29" t="s">
        <v>346</v>
      </c>
      <c r="C321" s="28">
        <v>3130168</v>
      </c>
      <c r="D321" s="30">
        <v>0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1">
        <v>0</v>
      </c>
      <c r="K321" s="30">
        <v>0</v>
      </c>
      <c r="L321" s="28">
        <v>400</v>
      </c>
      <c r="M321" s="28">
        <v>2888357.16</v>
      </c>
      <c r="N321" s="30">
        <v>0</v>
      </c>
      <c r="O321" s="30">
        <v>0</v>
      </c>
      <c r="P321" s="28">
        <v>0</v>
      </c>
      <c r="Q321" s="28">
        <v>0</v>
      </c>
      <c r="R321" s="30">
        <v>0</v>
      </c>
      <c r="S321" s="30">
        <v>0</v>
      </c>
      <c r="T321" s="30">
        <v>0</v>
      </c>
      <c r="U321" s="30">
        <v>0</v>
      </c>
      <c r="V321" s="30">
        <v>0</v>
      </c>
      <c r="W321" s="30">
        <v>0</v>
      </c>
      <c r="X321" s="30">
        <v>0</v>
      </c>
      <c r="Y321" s="30">
        <v>0</v>
      </c>
      <c r="Z321" s="30">
        <v>0</v>
      </c>
      <c r="AA321" s="30">
        <v>0</v>
      </c>
      <c r="AB321" s="28">
        <v>61810.84</v>
      </c>
      <c r="AC321" s="28">
        <v>180000</v>
      </c>
      <c r="AD321" s="30">
        <v>0</v>
      </c>
      <c r="AE321" s="17">
        <v>2024</v>
      </c>
      <c r="AF321" s="17">
        <v>2024</v>
      </c>
      <c r="AG321" s="17">
        <v>2024</v>
      </c>
    </row>
    <row r="322" spans="1:33" ht="18.75" x14ac:dyDescent="0.3">
      <c r="A322" s="25">
        <v>30</v>
      </c>
      <c r="B322" s="29" t="s">
        <v>347</v>
      </c>
      <c r="C322" s="28">
        <v>3130168</v>
      </c>
      <c r="D322" s="30">
        <v>0</v>
      </c>
      <c r="E322" s="30">
        <v>0</v>
      </c>
      <c r="F322" s="30">
        <v>0</v>
      </c>
      <c r="G322" s="30">
        <v>0</v>
      </c>
      <c r="H322" s="30">
        <v>0</v>
      </c>
      <c r="I322" s="30">
        <v>0</v>
      </c>
      <c r="J322" s="31">
        <v>0</v>
      </c>
      <c r="K322" s="30">
        <v>0</v>
      </c>
      <c r="L322" s="28">
        <v>400</v>
      </c>
      <c r="M322" s="28">
        <v>2888357.16</v>
      </c>
      <c r="N322" s="30">
        <v>0</v>
      </c>
      <c r="O322" s="30">
        <v>0</v>
      </c>
      <c r="P322" s="28">
        <v>0</v>
      </c>
      <c r="Q322" s="28">
        <v>0</v>
      </c>
      <c r="R322" s="30">
        <v>0</v>
      </c>
      <c r="S322" s="30">
        <v>0</v>
      </c>
      <c r="T322" s="30">
        <v>0</v>
      </c>
      <c r="U322" s="30">
        <v>0</v>
      </c>
      <c r="V322" s="30">
        <v>0</v>
      </c>
      <c r="W322" s="30">
        <v>0</v>
      </c>
      <c r="X322" s="30">
        <v>0</v>
      </c>
      <c r="Y322" s="30">
        <v>0</v>
      </c>
      <c r="Z322" s="30">
        <v>0</v>
      </c>
      <c r="AA322" s="30">
        <v>0</v>
      </c>
      <c r="AB322" s="28">
        <v>61810.84</v>
      </c>
      <c r="AC322" s="28">
        <v>180000</v>
      </c>
      <c r="AD322" s="30">
        <v>0</v>
      </c>
      <c r="AE322" s="17">
        <v>2024</v>
      </c>
      <c r="AF322" s="17">
        <v>2024</v>
      </c>
      <c r="AG322" s="17">
        <v>2024</v>
      </c>
    </row>
    <row r="323" spans="1:33" ht="18.75" x14ac:dyDescent="0.3">
      <c r="A323" s="25">
        <v>31</v>
      </c>
      <c r="B323" s="29" t="s">
        <v>348</v>
      </c>
      <c r="C323" s="28">
        <v>10710881.68</v>
      </c>
      <c r="D323" s="30">
        <v>0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1">
        <v>0</v>
      </c>
      <c r="K323" s="30">
        <v>0</v>
      </c>
      <c r="L323" s="28">
        <v>1445</v>
      </c>
      <c r="M323" s="28">
        <v>10261290.07</v>
      </c>
      <c r="N323" s="30">
        <v>0</v>
      </c>
      <c r="O323" s="30">
        <v>0</v>
      </c>
      <c r="P323" s="28">
        <v>0</v>
      </c>
      <c r="Q323" s="28">
        <v>0</v>
      </c>
      <c r="R323" s="30">
        <v>0</v>
      </c>
      <c r="S323" s="30">
        <v>0</v>
      </c>
      <c r="T323" s="30">
        <v>0</v>
      </c>
      <c r="U323" s="30">
        <v>0</v>
      </c>
      <c r="V323" s="30">
        <v>0</v>
      </c>
      <c r="W323" s="30">
        <v>0</v>
      </c>
      <c r="X323" s="30">
        <v>0</v>
      </c>
      <c r="Y323" s="30">
        <v>0</v>
      </c>
      <c r="Z323" s="30">
        <v>0</v>
      </c>
      <c r="AA323" s="30">
        <v>0</v>
      </c>
      <c r="AB323" s="28">
        <v>219591.61</v>
      </c>
      <c r="AC323" s="28">
        <v>230000</v>
      </c>
      <c r="AD323" s="30">
        <v>0</v>
      </c>
      <c r="AE323" s="17">
        <v>2024</v>
      </c>
      <c r="AF323" s="17">
        <v>2024</v>
      </c>
      <c r="AG323" s="17">
        <v>2024</v>
      </c>
    </row>
    <row r="324" spans="1:33" ht="18.75" x14ac:dyDescent="0.3">
      <c r="A324" s="25">
        <v>32</v>
      </c>
      <c r="B324" s="29" t="s">
        <v>349</v>
      </c>
      <c r="C324" s="28">
        <v>5164777.2</v>
      </c>
      <c r="D324" s="30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1">
        <v>0</v>
      </c>
      <c r="K324" s="30">
        <v>0</v>
      </c>
      <c r="L324" s="28">
        <v>660</v>
      </c>
      <c r="M324" s="28">
        <v>4860757</v>
      </c>
      <c r="N324" s="30">
        <v>0</v>
      </c>
      <c r="O324" s="30">
        <v>0</v>
      </c>
      <c r="P324" s="28">
        <v>0</v>
      </c>
      <c r="Q324" s="28">
        <v>0</v>
      </c>
      <c r="R324" s="30">
        <v>0</v>
      </c>
      <c r="S324" s="30">
        <v>0</v>
      </c>
      <c r="T324" s="30">
        <v>0</v>
      </c>
      <c r="U324" s="30">
        <v>0</v>
      </c>
      <c r="V324" s="30">
        <v>0</v>
      </c>
      <c r="W324" s="30">
        <v>0</v>
      </c>
      <c r="X324" s="30">
        <v>0</v>
      </c>
      <c r="Y324" s="30">
        <v>0</v>
      </c>
      <c r="Z324" s="30">
        <v>0</v>
      </c>
      <c r="AA324" s="30">
        <v>0</v>
      </c>
      <c r="AB324" s="28">
        <v>104020.2</v>
      </c>
      <c r="AC324" s="28">
        <v>200000</v>
      </c>
      <c r="AD324" s="30">
        <v>0</v>
      </c>
      <c r="AE324" s="17">
        <v>2024</v>
      </c>
      <c r="AF324" s="17">
        <v>2024</v>
      </c>
      <c r="AG324" s="17">
        <v>2024</v>
      </c>
    </row>
    <row r="325" spans="1:33" ht="18.75" x14ac:dyDescent="0.3">
      <c r="A325" s="25">
        <v>33</v>
      </c>
      <c r="B325" s="29" t="s">
        <v>350</v>
      </c>
      <c r="C325" s="28">
        <v>4958186.1100000003</v>
      </c>
      <c r="D325" s="30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1">
        <v>0</v>
      </c>
      <c r="K325" s="30">
        <v>0</v>
      </c>
      <c r="L325" s="28">
        <v>633.6</v>
      </c>
      <c r="M325" s="28">
        <v>4658494.33</v>
      </c>
      <c r="N325" s="30">
        <v>0</v>
      </c>
      <c r="O325" s="30">
        <v>0</v>
      </c>
      <c r="P325" s="28">
        <v>0</v>
      </c>
      <c r="Q325" s="28">
        <v>0</v>
      </c>
      <c r="R325" s="30">
        <v>0</v>
      </c>
      <c r="S325" s="30">
        <v>0</v>
      </c>
      <c r="T325" s="30">
        <v>0</v>
      </c>
      <c r="U325" s="30">
        <v>0</v>
      </c>
      <c r="V325" s="30">
        <v>0</v>
      </c>
      <c r="W325" s="30">
        <v>0</v>
      </c>
      <c r="X325" s="30">
        <v>0</v>
      </c>
      <c r="Y325" s="30">
        <v>0</v>
      </c>
      <c r="Z325" s="30">
        <v>0</v>
      </c>
      <c r="AA325" s="30">
        <v>0</v>
      </c>
      <c r="AB325" s="28">
        <v>99691.78</v>
      </c>
      <c r="AC325" s="28">
        <v>200000</v>
      </c>
      <c r="AD325" s="30">
        <v>0</v>
      </c>
      <c r="AE325" s="17">
        <v>2024</v>
      </c>
      <c r="AF325" s="17">
        <v>2024</v>
      </c>
      <c r="AG325" s="17">
        <v>2024</v>
      </c>
    </row>
    <row r="326" spans="1:33" ht="18.75" x14ac:dyDescent="0.3">
      <c r="A326" s="25">
        <v>34</v>
      </c>
      <c r="B326" s="29" t="s">
        <v>351</v>
      </c>
      <c r="C326" s="28">
        <v>2245895.54</v>
      </c>
      <c r="D326" s="30">
        <v>0</v>
      </c>
      <c r="E326" s="30">
        <v>0</v>
      </c>
      <c r="F326" s="30">
        <v>0</v>
      </c>
      <c r="G326" s="30">
        <v>0</v>
      </c>
      <c r="H326" s="30">
        <v>0</v>
      </c>
      <c r="I326" s="30">
        <v>0</v>
      </c>
      <c r="J326" s="31">
        <v>0</v>
      </c>
      <c r="K326" s="30">
        <v>0</v>
      </c>
      <c r="L326" s="28">
        <v>287</v>
      </c>
      <c r="M326" s="28">
        <v>2022611.65</v>
      </c>
      <c r="N326" s="30">
        <v>0</v>
      </c>
      <c r="O326" s="30">
        <v>0</v>
      </c>
      <c r="P326" s="28">
        <v>0</v>
      </c>
      <c r="Q326" s="28">
        <v>0</v>
      </c>
      <c r="R326" s="30">
        <v>0</v>
      </c>
      <c r="S326" s="30">
        <v>0</v>
      </c>
      <c r="T326" s="30">
        <v>0</v>
      </c>
      <c r="U326" s="30">
        <v>0</v>
      </c>
      <c r="V326" s="30">
        <v>0</v>
      </c>
      <c r="W326" s="30">
        <v>0</v>
      </c>
      <c r="X326" s="30">
        <v>0</v>
      </c>
      <c r="Y326" s="30">
        <v>0</v>
      </c>
      <c r="Z326" s="30">
        <v>0</v>
      </c>
      <c r="AA326" s="30">
        <v>0</v>
      </c>
      <c r="AB326" s="28">
        <v>43283.89</v>
      </c>
      <c r="AC326" s="28">
        <v>180000</v>
      </c>
      <c r="AD326" s="30">
        <v>0</v>
      </c>
      <c r="AE326" s="17">
        <v>2024</v>
      </c>
      <c r="AF326" s="17">
        <v>2024</v>
      </c>
      <c r="AG326" s="17">
        <v>2024</v>
      </c>
    </row>
    <row r="327" spans="1:33" ht="18.75" x14ac:dyDescent="0.3">
      <c r="A327" s="25">
        <v>35</v>
      </c>
      <c r="B327" s="29" t="s">
        <v>352</v>
      </c>
      <c r="C327" s="28">
        <v>6146069.25</v>
      </c>
      <c r="D327" s="30">
        <v>0</v>
      </c>
      <c r="E327" s="30">
        <v>0</v>
      </c>
      <c r="F327" s="30">
        <v>0</v>
      </c>
      <c r="G327" s="30">
        <v>0</v>
      </c>
      <c r="H327" s="30">
        <v>0</v>
      </c>
      <c r="I327" s="30">
        <v>0</v>
      </c>
      <c r="J327" s="31">
        <v>0</v>
      </c>
      <c r="K327" s="30">
        <v>0</v>
      </c>
      <c r="L327" s="28">
        <v>750</v>
      </c>
      <c r="M327" s="28">
        <v>5821489.3799999999</v>
      </c>
      <c r="N327" s="30">
        <v>0</v>
      </c>
      <c r="O327" s="30">
        <v>0</v>
      </c>
      <c r="P327" s="28">
        <v>0</v>
      </c>
      <c r="Q327" s="28">
        <v>0</v>
      </c>
      <c r="R327" s="30">
        <v>0</v>
      </c>
      <c r="S327" s="30">
        <v>0</v>
      </c>
      <c r="T327" s="30">
        <v>0</v>
      </c>
      <c r="U327" s="30">
        <v>0</v>
      </c>
      <c r="V327" s="30">
        <v>0</v>
      </c>
      <c r="W327" s="30">
        <v>0</v>
      </c>
      <c r="X327" s="30">
        <v>0</v>
      </c>
      <c r="Y327" s="30">
        <v>0</v>
      </c>
      <c r="Z327" s="30">
        <v>0</v>
      </c>
      <c r="AA327" s="30">
        <v>0</v>
      </c>
      <c r="AB327" s="28">
        <v>124579.87</v>
      </c>
      <c r="AC327" s="28">
        <v>200000</v>
      </c>
      <c r="AD327" s="30">
        <v>0</v>
      </c>
      <c r="AE327" s="17">
        <v>2024</v>
      </c>
      <c r="AF327" s="17">
        <v>2024</v>
      </c>
      <c r="AG327" s="17">
        <v>2024</v>
      </c>
    </row>
    <row r="328" spans="1:33" ht="18.75" x14ac:dyDescent="0.3">
      <c r="A328" s="25">
        <v>36</v>
      </c>
      <c r="B328" s="29" t="s">
        <v>353</v>
      </c>
      <c r="C328" s="28">
        <v>7948916.2299999995</v>
      </c>
      <c r="D328" s="30">
        <v>0</v>
      </c>
      <c r="E328" s="30">
        <v>0</v>
      </c>
      <c r="F328" s="30">
        <v>0</v>
      </c>
      <c r="G328" s="30">
        <v>0</v>
      </c>
      <c r="H328" s="30">
        <v>0</v>
      </c>
      <c r="I328" s="30">
        <v>0</v>
      </c>
      <c r="J328" s="31">
        <v>0</v>
      </c>
      <c r="K328" s="30">
        <v>0</v>
      </c>
      <c r="L328" s="28">
        <v>970</v>
      </c>
      <c r="M328" s="28">
        <v>7586563.7699999996</v>
      </c>
      <c r="N328" s="30">
        <v>0</v>
      </c>
      <c r="O328" s="30">
        <v>0</v>
      </c>
      <c r="P328" s="28">
        <v>0</v>
      </c>
      <c r="Q328" s="28">
        <v>0</v>
      </c>
      <c r="R328" s="30">
        <v>0</v>
      </c>
      <c r="S328" s="30">
        <v>0</v>
      </c>
      <c r="T328" s="30">
        <v>0</v>
      </c>
      <c r="U328" s="30">
        <v>0</v>
      </c>
      <c r="V328" s="30">
        <v>0</v>
      </c>
      <c r="W328" s="30">
        <v>0</v>
      </c>
      <c r="X328" s="30">
        <v>0</v>
      </c>
      <c r="Y328" s="30">
        <v>0</v>
      </c>
      <c r="Z328" s="30">
        <v>0</v>
      </c>
      <c r="AA328" s="30">
        <v>0</v>
      </c>
      <c r="AB328" s="28">
        <v>162352.46</v>
      </c>
      <c r="AC328" s="28">
        <v>200000</v>
      </c>
      <c r="AD328" s="30">
        <v>0</v>
      </c>
      <c r="AE328" s="17">
        <v>2024</v>
      </c>
      <c r="AF328" s="17">
        <v>2024</v>
      </c>
      <c r="AG328" s="17">
        <v>2024</v>
      </c>
    </row>
    <row r="329" spans="1:33" ht="18.75" x14ac:dyDescent="0.3">
      <c r="A329" s="25">
        <v>37</v>
      </c>
      <c r="B329" s="29" t="s">
        <v>354</v>
      </c>
      <c r="C329" s="28">
        <v>7186803.6399999997</v>
      </c>
      <c r="D329" s="30">
        <v>0</v>
      </c>
      <c r="E329" s="30">
        <v>0</v>
      </c>
      <c r="F329" s="30">
        <v>0</v>
      </c>
      <c r="G329" s="30">
        <v>0</v>
      </c>
      <c r="H329" s="30">
        <v>0</v>
      </c>
      <c r="I329" s="30">
        <v>0</v>
      </c>
      <c r="J329" s="31">
        <v>0</v>
      </c>
      <c r="K329" s="30">
        <v>0</v>
      </c>
      <c r="L329" s="28">
        <v>877</v>
      </c>
      <c r="M329" s="28">
        <v>6840418.6799999997</v>
      </c>
      <c r="N329" s="30">
        <v>0</v>
      </c>
      <c r="O329" s="30">
        <v>0</v>
      </c>
      <c r="P329" s="28">
        <v>0</v>
      </c>
      <c r="Q329" s="28">
        <v>0</v>
      </c>
      <c r="R329" s="30">
        <v>0</v>
      </c>
      <c r="S329" s="30">
        <v>0</v>
      </c>
      <c r="T329" s="30">
        <v>0</v>
      </c>
      <c r="U329" s="30">
        <v>0</v>
      </c>
      <c r="V329" s="30">
        <v>0</v>
      </c>
      <c r="W329" s="30">
        <v>0</v>
      </c>
      <c r="X329" s="30">
        <v>0</v>
      </c>
      <c r="Y329" s="30">
        <v>0</v>
      </c>
      <c r="Z329" s="30">
        <v>0</v>
      </c>
      <c r="AA329" s="30">
        <v>0</v>
      </c>
      <c r="AB329" s="28">
        <v>146384.95999999999</v>
      </c>
      <c r="AC329" s="28">
        <v>200000</v>
      </c>
      <c r="AD329" s="30">
        <v>0</v>
      </c>
      <c r="AE329" s="17">
        <v>2024</v>
      </c>
      <c r="AF329" s="17">
        <v>2024</v>
      </c>
      <c r="AG329" s="17">
        <v>2024</v>
      </c>
    </row>
    <row r="330" spans="1:33" ht="18.75" x14ac:dyDescent="0.3">
      <c r="A330" s="25">
        <v>38</v>
      </c>
      <c r="B330" s="29" t="s">
        <v>355</v>
      </c>
      <c r="C330" s="28">
        <v>4261274.68</v>
      </c>
      <c r="D330" s="30">
        <v>0</v>
      </c>
      <c r="E330" s="30">
        <v>0</v>
      </c>
      <c r="F330" s="30">
        <v>0</v>
      </c>
      <c r="G330" s="30">
        <v>0</v>
      </c>
      <c r="H330" s="30">
        <v>0</v>
      </c>
      <c r="I330" s="30">
        <v>0</v>
      </c>
      <c r="J330" s="31">
        <v>0</v>
      </c>
      <c r="K330" s="30">
        <v>0</v>
      </c>
      <c r="L330" s="28">
        <v>520</v>
      </c>
      <c r="M330" s="28">
        <v>3976184.34</v>
      </c>
      <c r="N330" s="30">
        <v>0</v>
      </c>
      <c r="O330" s="30">
        <v>0</v>
      </c>
      <c r="P330" s="28">
        <v>0</v>
      </c>
      <c r="Q330" s="28">
        <v>0</v>
      </c>
      <c r="R330" s="30">
        <v>0</v>
      </c>
      <c r="S330" s="30">
        <v>0</v>
      </c>
      <c r="T330" s="30">
        <v>0</v>
      </c>
      <c r="U330" s="30">
        <v>0</v>
      </c>
      <c r="V330" s="30">
        <v>0</v>
      </c>
      <c r="W330" s="30">
        <v>0</v>
      </c>
      <c r="X330" s="30">
        <v>0</v>
      </c>
      <c r="Y330" s="30">
        <v>0</v>
      </c>
      <c r="Z330" s="30">
        <v>0</v>
      </c>
      <c r="AA330" s="30">
        <v>0</v>
      </c>
      <c r="AB330" s="28">
        <v>85090.34</v>
      </c>
      <c r="AC330" s="28">
        <v>200000</v>
      </c>
      <c r="AD330" s="30">
        <v>0</v>
      </c>
      <c r="AE330" s="17">
        <v>2024</v>
      </c>
      <c r="AF330" s="17">
        <v>2024</v>
      </c>
      <c r="AG330" s="17">
        <v>2024</v>
      </c>
    </row>
    <row r="331" spans="1:33" ht="18.75" x14ac:dyDescent="0.3">
      <c r="A331" s="25">
        <v>39</v>
      </c>
      <c r="B331" s="29" t="s">
        <v>356</v>
      </c>
      <c r="C331" s="28">
        <v>3245124.56</v>
      </c>
      <c r="D331" s="30">
        <v>0</v>
      </c>
      <c r="E331" s="30">
        <v>0</v>
      </c>
      <c r="F331" s="30">
        <v>0</v>
      </c>
      <c r="G331" s="30">
        <v>0</v>
      </c>
      <c r="H331" s="30">
        <v>0</v>
      </c>
      <c r="I331" s="30">
        <v>0</v>
      </c>
      <c r="J331" s="31">
        <v>0</v>
      </c>
      <c r="K331" s="30">
        <v>0</v>
      </c>
      <c r="L331" s="28">
        <v>396</v>
      </c>
      <c r="M331" s="28">
        <v>3000905.19</v>
      </c>
      <c r="N331" s="30">
        <v>0</v>
      </c>
      <c r="O331" s="30">
        <v>0</v>
      </c>
      <c r="P331" s="28">
        <v>0</v>
      </c>
      <c r="Q331" s="28">
        <v>0</v>
      </c>
      <c r="R331" s="30">
        <v>0</v>
      </c>
      <c r="S331" s="30">
        <v>0</v>
      </c>
      <c r="T331" s="30">
        <v>0</v>
      </c>
      <c r="U331" s="30">
        <v>0</v>
      </c>
      <c r="V331" s="30">
        <v>0</v>
      </c>
      <c r="W331" s="30">
        <v>0</v>
      </c>
      <c r="X331" s="30">
        <v>0</v>
      </c>
      <c r="Y331" s="30">
        <v>0</v>
      </c>
      <c r="Z331" s="30">
        <v>0</v>
      </c>
      <c r="AA331" s="30">
        <v>0</v>
      </c>
      <c r="AB331" s="28">
        <v>64219.37</v>
      </c>
      <c r="AC331" s="28">
        <v>180000</v>
      </c>
      <c r="AD331" s="30">
        <v>0</v>
      </c>
      <c r="AE331" s="17">
        <v>2024</v>
      </c>
      <c r="AF331" s="17">
        <v>2024</v>
      </c>
      <c r="AG331" s="17">
        <v>2024</v>
      </c>
    </row>
    <row r="332" spans="1:33" ht="18.75" x14ac:dyDescent="0.3">
      <c r="A332" s="25">
        <v>40</v>
      </c>
      <c r="B332" s="29" t="s">
        <v>357</v>
      </c>
      <c r="C332" s="28">
        <v>2457800</v>
      </c>
      <c r="D332" s="30">
        <v>0</v>
      </c>
      <c r="E332" s="30">
        <v>0</v>
      </c>
      <c r="F332" s="30">
        <v>0</v>
      </c>
      <c r="G332" s="30">
        <v>0</v>
      </c>
      <c r="H332" s="30">
        <v>0</v>
      </c>
      <c r="I332" s="30">
        <v>0</v>
      </c>
      <c r="J332" s="31">
        <v>1</v>
      </c>
      <c r="K332" s="28">
        <v>2259447.8199999998</v>
      </c>
      <c r="L332" s="28">
        <v>0</v>
      </c>
      <c r="M332" s="28">
        <v>0</v>
      </c>
      <c r="N332" s="30">
        <v>0</v>
      </c>
      <c r="O332" s="30">
        <v>0</v>
      </c>
      <c r="P332" s="28">
        <v>0</v>
      </c>
      <c r="Q332" s="28">
        <v>0</v>
      </c>
      <c r="R332" s="30">
        <v>0</v>
      </c>
      <c r="S332" s="30">
        <v>0</v>
      </c>
      <c r="T332" s="30">
        <v>0</v>
      </c>
      <c r="U332" s="30">
        <v>0</v>
      </c>
      <c r="V332" s="30">
        <v>0</v>
      </c>
      <c r="W332" s="30">
        <v>0</v>
      </c>
      <c r="X332" s="30">
        <v>0</v>
      </c>
      <c r="Y332" s="30">
        <v>0</v>
      </c>
      <c r="Z332" s="30">
        <v>0</v>
      </c>
      <c r="AA332" s="30">
        <v>0</v>
      </c>
      <c r="AB332" s="28">
        <v>48352.18</v>
      </c>
      <c r="AC332" s="30">
        <v>150000</v>
      </c>
      <c r="AD332" s="30">
        <v>0</v>
      </c>
      <c r="AE332" s="17">
        <v>2024</v>
      </c>
      <c r="AF332" s="17">
        <v>2024</v>
      </c>
      <c r="AG332" s="17">
        <v>2024</v>
      </c>
    </row>
    <row r="333" spans="1:33" ht="18.75" x14ac:dyDescent="0.3">
      <c r="A333" s="25">
        <v>41</v>
      </c>
      <c r="B333" s="29" t="s">
        <v>358</v>
      </c>
      <c r="C333" s="28">
        <v>12480617.960000001</v>
      </c>
      <c r="D333" s="30">
        <v>0</v>
      </c>
      <c r="E333" s="30">
        <v>0</v>
      </c>
      <c r="F333" s="30">
        <v>0</v>
      </c>
      <c r="G333" s="30">
        <v>0</v>
      </c>
      <c r="H333" s="30">
        <v>0</v>
      </c>
      <c r="I333" s="30">
        <v>0</v>
      </c>
      <c r="J333" s="31">
        <v>0</v>
      </c>
      <c r="K333" s="30">
        <v>0</v>
      </c>
      <c r="L333" s="28">
        <v>1523</v>
      </c>
      <c r="M333" s="28">
        <v>11988454.74</v>
      </c>
      <c r="N333" s="30">
        <v>0</v>
      </c>
      <c r="O333" s="30">
        <v>0</v>
      </c>
      <c r="P333" s="28">
        <v>0</v>
      </c>
      <c r="Q333" s="28">
        <v>0</v>
      </c>
      <c r="R333" s="30">
        <v>0</v>
      </c>
      <c r="S333" s="30">
        <v>0</v>
      </c>
      <c r="T333" s="30">
        <v>0</v>
      </c>
      <c r="U333" s="30">
        <v>0</v>
      </c>
      <c r="V333" s="30">
        <v>0</v>
      </c>
      <c r="W333" s="30">
        <v>0</v>
      </c>
      <c r="X333" s="30">
        <v>0</v>
      </c>
      <c r="Y333" s="30">
        <v>0</v>
      </c>
      <c r="Z333" s="30">
        <v>0</v>
      </c>
      <c r="AA333" s="30">
        <v>0</v>
      </c>
      <c r="AB333" s="28">
        <v>262163.21999999997</v>
      </c>
      <c r="AC333" s="28">
        <v>230000</v>
      </c>
      <c r="AD333" s="30">
        <v>0</v>
      </c>
      <c r="AE333" s="17">
        <v>2024</v>
      </c>
      <c r="AF333" s="17">
        <v>2024</v>
      </c>
      <c r="AG333" s="17">
        <v>2024</v>
      </c>
    </row>
    <row r="334" spans="1:33" ht="18.75" x14ac:dyDescent="0.3">
      <c r="A334" s="23" t="s">
        <v>86</v>
      </c>
      <c r="B334" s="24"/>
      <c r="C334" s="20">
        <v>40206115.280000001</v>
      </c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1">
        <v>0</v>
      </c>
      <c r="K334" s="20">
        <v>0</v>
      </c>
      <c r="L334" s="20">
        <v>4290.8</v>
      </c>
      <c r="M334" s="20">
        <v>36132104.439999998</v>
      </c>
      <c r="N334" s="20">
        <v>0</v>
      </c>
      <c r="O334" s="20">
        <v>0</v>
      </c>
      <c r="P334" s="20">
        <v>330</v>
      </c>
      <c r="Q334" s="20">
        <v>2066559.43</v>
      </c>
      <c r="R334" s="20">
        <v>0</v>
      </c>
      <c r="S334" s="20">
        <v>0</v>
      </c>
      <c r="T334" s="20">
        <v>0</v>
      </c>
      <c r="U334" s="20">
        <v>0</v>
      </c>
      <c r="V334" s="20">
        <v>0</v>
      </c>
      <c r="W334" s="20">
        <v>0</v>
      </c>
      <c r="X334" s="20">
        <v>0</v>
      </c>
      <c r="Y334" s="20">
        <v>0</v>
      </c>
      <c r="Z334" s="20">
        <v>0</v>
      </c>
      <c r="AA334" s="20">
        <v>0</v>
      </c>
      <c r="AB334" s="20">
        <v>817451.41</v>
      </c>
      <c r="AC334" s="20">
        <v>1190000</v>
      </c>
      <c r="AD334" s="20">
        <v>0</v>
      </c>
      <c r="AE334" s="22" t="s">
        <v>46</v>
      </c>
      <c r="AF334" s="22" t="s">
        <v>46</v>
      </c>
      <c r="AG334" s="22" t="s">
        <v>46</v>
      </c>
    </row>
    <row r="335" spans="1:33" ht="18.75" x14ac:dyDescent="0.3">
      <c r="A335" s="25">
        <v>42</v>
      </c>
      <c r="B335" s="29" t="s">
        <v>359</v>
      </c>
      <c r="C335" s="28">
        <v>7772911.4699999997</v>
      </c>
      <c r="D335" s="30">
        <v>0</v>
      </c>
      <c r="E335" s="30">
        <v>0</v>
      </c>
      <c r="F335" s="30">
        <v>0</v>
      </c>
      <c r="G335" s="30">
        <v>0</v>
      </c>
      <c r="H335" s="30">
        <v>0</v>
      </c>
      <c r="I335" s="30">
        <v>0</v>
      </c>
      <c r="J335" s="31">
        <v>0</v>
      </c>
      <c r="K335" s="30">
        <v>0</v>
      </c>
      <c r="L335" s="28">
        <v>863.3</v>
      </c>
      <c r="M335" s="28">
        <v>7433827.5599999996</v>
      </c>
      <c r="N335" s="30">
        <v>0</v>
      </c>
      <c r="O335" s="30">
        <v>0</v>
      </c>
      <c r="P335" s="30">
        <v>0</v>
      </c>
      <c r="Q335" s="30">
        <v>0</v>
      </c>
      <c r="R335" s="30">
        <v>0</v>
      </c>
      <c r="S335" s="30">
        <v>0</v>
      </c>
      <c r="T335" s="30">
        <v>0</v>
      </c>
      <c r="U335" s="30">
        <v>0</v>
      </c>
      <c r="V335" s="30">
        <v>0</v>
      </c>
      <c r="W335" s="30">
        <v>0</v>
      </c>
      <c r="X335" s="30">
        <v>0</v>
      </c>
      <c r="Y335" s="30">
        <v>0</v>
      </c>
      <c r="Z335" s="30">
        <v>0</v>
      </c>
      <c r="AA335" s="30">
        <v>0</v>
      </c>
      <c r="AB335" s="28">
        <v>159083.91</v>
      </c>
      <c r="AC335" s="28">
        <v>180000</v>
      </c>
      <c r="AD335" s="30">
        <v>0</v>
      </c>
      <c r="AE335" s="17">
        <v>2024</v>
      </c>
      <c r="AF335" s="17">
        <v>2024</v>
      </c>
      <c r="AG335" s="17">
        <v>2024</v>
      </c>
    </row>
    <row r="336" spans="1:33" ht="18.75" x14ac:dyDescent="0.3">
      <c r="A336" s="25">
        <v>43</v>
      </c>
      <c r="B336" s="29" t="s">
        <v>360</v>
      </c>
      <c r="C336" s="28">
        <v>6171095</v>
      </c>
      <c r="D336" s="30">
        <v>0</v>
      </c>
      <c r="E336" s="30">
        <v>0</v>
      </c>
      <c r="F336" s="30">
        <v>0</v>
      </c>
      <c r="G336" s="30">
        <v>0</v>
      </c>
      <c r="H336" s="30">
        <v>0</v>
      </c>
      <c r="I336" s="30">
        <v>0</v>
      </c>
      <c r="J336" s="31">
        <v>0</v>
      </c>
      <c r="K336" s="30">
        <v>0</v>
      </c>
      <c r="L336" s="28">
        <v>695.5</v>
      </c>
      <c r="M336" s="28">
        <v>5865571.7599999998</v>
      </c>
      <c r="N336" s="30">
        <v>0</v>
      </c>
      <c r="O336" s="30">
        <v>0</v>
      </c>
      <c r="P336" s="30">
        <v>0</v>
      </c>
      <c r="Q336" s="30">
        <v>0</v>
      </c>
      <c r="R336" s="30">
        <v>0</v>
      </c>
      <c r="S336" s="30">
        <v>0</v>
      </c>
      <c r="T336" s="30">
        <v>0</v>
      </c>
      <c r="U336" s="30">
        <v>0</v>
      </c>
      <c r="V336" s="30">
        <v>0</v>
      </c>
      <c r="W336" s="30">
        <v>0</v>
      </c>
      <c r="X336" s="30">
        <v>0</v>
      </c>
      <c r="Y336" s="30">
        <v>0</v>
      </c>
      <c r="Z336" s="30">
        <v>0</v>
      </c>
      <c r="AA336" s="30">
        <v>0</v>
      </c>
      <c r="AB336" s="28">
        <v>125523.24</v>
      </c>
      <c r="AC336" s="28">
        <v>180000</v>
      </c>
      <c r="AD336" s="30">
        <v>0</v>
      </c>
      <c r="AE336" s="17">
        <v>2024</v>
      </c>
      <c r="AF336" s="17">
        <v>2024</v>
      </c>
      <c r="AG336" s="17">
        <v>2024</v>
      </c>
    </row>
    <row r="337" spans="1:33" ht="18.75" x14ac:dyDescent="0.3">
      <c r="A337" s="25">
        <v>44</v>
      </c>
      <c r="B337" s="29" t="s">
        <v>361</v>
      </c>
      <c r="C337" s="28">
        <v>6042438.0899999999</v>
      </c>
      <c r="D337" s="30">
        <v>0</v>
      </c>
      <c r="E337" s="30">
        <v>0</v>
      </c>
      <c r="F337" s="30">
        <v>0</v>
      </c>
      <c r="G337" s="30">
        <v>0</v>
      </c>
      <c r="H337" s="30">
        <v>0</v>
      </c>
      <c r="I337" s="30">
        <v>0</v>
      </c>
      <c r="J337" s="31">
        <v>0</v>
      </c>
      <c r="K337" s="30">
        <v>0</v>
      </c>
      <c r="L337" s="28">
        <v>681</v>
      </c>
      <c r="M337" s="28">
        <v>5739610.4299999997</v>
      </c>
      <c r="N337" s="30">
        <v>0</v>
      </c>
      <c r="O337" s="30">
        <v>0</v>
      </c>
      <c r="P337" s="30">
        <v>0</v>
      </c>
      <c r="Q337" s="30">
        <v>0</v>
      </c>
      <c r="R337" s="30">
        <v>0</v>
      </c>
      <c r="S337" s="30">
        <v>0</v>
      </c>
      <c r="T337" s="30">
        <v>0</v>
      </c>
      <c r="U337" s="30">
        <v>0</v>
      </c>
      <c r="V337" s="30">
        <v>0</v>
      </c>
      <c r="W337" s="30">
        <v>0</v>
      </c>
      <c r="X337" s="30">
        <v>0</v>
      </c>
      <c r="Y337" s="30">
        <v>0</v>
      </c>
      <c r="Z337" s="30">
        <v>0</v>
      </c>
      <c r="AA337" s="30">
        <v>0</v>
      </c>
      <c r="AB337" s="28">
        <v>122827.66</v>
      </c>
      <c r="AC337" s="28">
        <v>180000</v>
      </c>
      <c r="AD337" s="30">
        <v>0</v>
      </c>
      <c r="AE337" s="17">
        <v>2024</v>
      </c>
      <c r="AF337" s="17">
        <v>2024</v>
      </c>
      <c r="AG337" s="17">
        <v>2024</v>
      </c>
    </row>
    <row r="338" spans="1:33" ht="18.75" x14ac:dyDescent="0.3">
      <c r="A338" s="25">
        <v>45</v>
      </c>
      <c r="B338" s="29" t="s">
        <v>362</v>
      </c>
      <c r="C338" s="28">
        <v>10158311.52</v>
      </c>
      <c r="D338" s="30">
        <v>0</v>
      </c>
      <c r="E338" s="30">
        <v>0</v>
      </c>
      <c r="F338" s="30">
        <v>0</v>
      </c>
      <c r="G338" s="30">
        <v>0</v>
      </c>
      <c r="H338" s="30">
        <v>0</v>
      </c>
      <c r="I338" s="30">
        <v>0</v>
      </c>
      <c r="J338" s="31">
        <v>0</v>
      </c>
      <c r="K338" s="30">
        <v>0</v>
      </c>
      <c r="L338" s="28">
        <v>1176</v>
      </c>
      <c r="M338" s="28">
        <v>9749668.6099999994</v>
      </c>
      <c r="N338" s="30">
        <v>0</v>
      </c>
      <c r="O338" s="30">
        <v>0</v>
      </c>
      <c r="P338" s="30">
        <v>0</v>
      </c>
      <c r="Q338" s="30">
        <v>0</v>
      </c>
      <c r="R338" s="30">
        <v>0</v>
      </c>
      <c r="S338" s="30">
        <v>0</v>
      </c>
      <c r="T338" s="30">
        <v>0</v>
      </c>
      <c r="U338" s="30">
        <v>0</v>
      </c>
      <c r="V338" s="30">
        <v>0</v>
      </c>
      <c r="W338" s="30">
        <v>0</v>
      </c>
      <c r="X338" s="30">
        <v>0</v>
      </c>
      <c r="Y338" s="30">
        <v>0</v>
      </c>
      <c r="Z338" s="30">
        <v>0</v>
      </c>
      <c r="AA338" s="30">
        <v>0</v>
      </c>
      <c r="AB338" s="28">
        <v>208642.91</v>
      </c>
      <c r="AC338" s="30">
        <v>200000</v>
      </c>
      <c r="AD338" s="30">
        <v>0</v>
      </c>
      <c r="AE338" s="17">
        <v>2024</v>
      </c>
      <c r="AF338" s="17">
        <v>2024</v>
      </c>
      <c r="AG338" s="17">
        <v>2024</v>
      </c>
    </row>
    <row r="339" spans="1:33" ht="18.75" x14ac:dyDescent="0.3">
      <c r="A339" s="25">
        <v>46</v>
      </c>
      <c r="B339" s="29" t="s">
        <v>363</v>
      </c>
      <c r="C339" s="28">
        <v>3541588.1999999997</v>
      </c>
      <c r="D339" s="30">
        <v>0</v>
      </c>
      <c r="E339" s="30">
        <v>0</v>
      </c>
      <c r="F339" s="30">
        <v>0</v>
      </c>
      <c r="G339" s="30">
        <v>0</v>
      </c>
      <c r="H339" s="30">
        <v>0</v>
      </c>
      <c r="I339" s="30">
        <v>0</v>
      </c>
      <c r="J339" s="31">
        <v>0</v>
      </c>
      <c r="K339" s="30">
        <v>0</v>
      </c>
      <c r="L339" s="28">
        <v>395</v>
      </c>
      <c r="M339" s="28">
        <v>3320528.88</v>
      </c>
      <c r="N339" s="30">
        <v>0</v>
      </c>
      <c r="O339" s="30">
        <v>0</v>
      </c>
      <c r="P339" s="30">
        <v>0</v>
      </c>
      <c r="Q339" s="30">
        <v>0</v>
      </c>
      <c r="R339" s="30">
        <v>0</v>
      </c>
      <c r="S339" s="30">
        <v>0</v>
      </c>
      <c r="T339" s="30">
        <v>0</v>
      </c>
      <c r="U339" s="30">
        <v>0</v>
      </c>
      <c r="V339" s="30">
        <v>0</v>
      </c>
      <c r="W339" s="30">
        <v>0</v>
      </c>
      <c r="X339" s="30">
        <v>0</v>
      </c>
      <c r="Y339" s="30">
        <v>0</v>
      </c>
      <c r="Z339" s="30">
        <v>0</v>
      </c>
      <c r="AA339" s="30">
        <v>0</v>
      </c>
      <c r="AB339" s="28">
        <v>71059.320000000007</v>
      </c>
      <c r="AC339" s="28">
        <v>150000</v>
      </c>
      <c r="AD339" s="30">
        <v>0</v>
      </c>
      <c r="AE339" s="17">
        <v>2024</v>
      </c>
      <c r="AF339" s="17">
        <v>2024</v>
      </c>
      <c r="AG339" s="17">
        <v>2024</v>
      </c>
    </row>
    <row r="340" spans="1:33" ht="18.75" x14ac:dyDescent="0.3">
      <c r="A340" s="25">
        <v>47</v>
      </c>
      <c r="B340" s="29" t="s">
        <v>364</v>
      </c>
      <c r="C340" s="28">
        <v>4258987.2</v>
      </c>
      <c r="D340" s="30">
        <v>0</v>
      </c>
      <c r="E340" s="30">
        <v>0</v>
      </c>
      <c r="F340" s="30">
        <v>0</v>
      </c>
      <c r="G340" s="30">
        <v>0</v>
      </c>
      <c r="H340" s="30">
        <v>0</v>
      </c>
      <c r="I340" s="30">
        <v>0</v>
      </c>
      <c r="J340" s="31">
        <v>0</v>
      </c>
      <c r="K340" s="30">
        <v>0</v>
      </c>
      <c r="L340" s="28">
        <v>480</v>
      </c>
      <c r="M340" s="28">
        <v>4022897.2</v>
      </c>
      <c r="N340" s="30">
        <v>0</v>
      </c>
      <c r="O340" s="30">
        <v>0</v>
      </c>
      <c r="P340" s="30">
        <v>0</v>
      </c>
      <c r="Q340" s="30">
        <v>0</v>
      </c>
      <c r="R340" s="30">
        <v>0</v>
      </c>
      <c r="S340" s="30">
        <v>0</v>
      </c>
      <c r="T340" s="30">
        <v>0</v>
      </c>
      <c r="U340" s="30">
        <v>0</v>
      </c>
      <c r="V340" s="30">
        <v>0</v>
      </c>
      <c r="W340" s="30">
        <v>0</v>
      </c>
      <c r="X340" s="30">
        <v>0</v>
      </c>
      <c r="Y340" s="30">
        <v>0</v>
      </c>
      <c r="Z340" s="30">
        <v>0</v>
      </c>
      <c r="AA340" s="30">
        <v>0</v>
      </c>
      <c r="AB340" s="28">
        <v>86090</v>
      </c>
      <c r="AC340" s="28">
        <v>150000</v>
      </c>
      <c r="AD340" s="30">
        <v>0</v>
      </c>
      <c r="AE340" s="17">
        <v>2024</v>
      </c>
      <c r="AF340" s="17">
        <v>2024</v>
      </c>
      <c r="AG340" s="17">
        <v>2024</v>
      </c>
    </row>
    <row r="341" spans="1:33" ht="18.75" x14ac:dyDescent="0.3">
      <c r="A341" s="25">
        <v>48</v>
      </c>
      <c r="B341" s="29" t="s">
        <v>365</v>
      </c>
      <c r="C341" s="28">
        <v>2260783.7999999998</v>
      </c>
      <c r="D341" s="30">
        <v>0</v>
      </c>
      <c r="E341" s="30">
        <v>0</v>
      </c>
      <c r="F341" s="30">
        <v>0</v>
      </c>
      <c r="G341" s="30">
        <v>0</v>
      </c>
      <c r="H341" s="30">
        <v>0</v>
      </c>
      <c r="I341" s="30">
        <v>0</v>
      </c>
      <c r="J341" s="31">
        <v>0</v>
      </c>
      <c r="K341" s="30">
        <v>0</v>
      </c>
      <c r="L341" s="28">
        <v>0</v>
      </c>
      <c r="M341" s="33">
        <v>0</v>
      </c>
      <c r="N341" s="30">
        <v>0</v>
      </c>
      <c r="O341" s="30">
        <v>0</v>
      </c>
      <c r="P341" s="30">
        <v>330</v>
      </c>
      <c r="Q341" s="28">
        <v>2066559.43</v>
      </c>
      <c r="R341" s="30">
        <v>0</v>
      </c>
      <c r="S341" s="30">
        <v>0</v>
      </c>
      <c r="T341" s="30">
        <v>0</v>
      </c>
      <c r="U341" s="30">
        <v>0</v>
      </c>
      <c r="V341" s="30">
        <v>0</v>
      </c>
      <c r="W341" s="30">
        <v>0</v>
      </c>
      <c r="X341" s="30">
        <v>0</v>
      </c>
      <c r="Y341" s="30">
        <v>0</v>
      </c>
      <c r="Z341" s="30">
        <v>0</v>
      </c>
      <c r="AA341" s="30">
        <v>0</v>
      </c>
      <c r="AB341" s="28">
        <v>44224.37</v>
      </c>
      <c r="AC341" s="30">
        <v>150000</v>
      </c>
      <c r="AD341" s="30">
        <v>0</v>
      </c>
      <c r="AE341" s="17">
        <v>2024</v>
      </c>
      <c r="AF341" s="17">
        <v>2024</v>
      </c>
      <c r="AG341" s="17">
        <v>2024</v>
      </c>
    </row>
    <row r="342" spans="1:33" ht="18.75" x14ac:dyDescent="0.3">
      <c r="A342" s="23" t="s">
        <v>94</v>
      </c>
      <c r="B342" s="24"/>
      <c r="C342" s="20">
        <v>80454976.940000013</v>
      </c>
      <c r="D342" s="20">
        <v>54142.36</v>
      </c>
      <c r="E342" s="20">
        <v>0</v>
      </c>
      <c r="F342" s="20">
        <v>1609152.47</v>
      </c>
      <c r="G342" s="20">
        <v>0</v>
      </c>
      <c r="H342" s="20">
        <v>0</v>
      </c>
      <c r="I342" s="20">
        <v>0</v>
      </c>
      <c r="J342" s="21">
        <v>12</v>
      </c>
      <c r="K342" s="20">
        <v>27737145.09</v>
      </c>
      <c r="L342" s="20">
        <v>5550</v>
      </c>
      <c r="M342" s="20">
        <v>44320657.140000001</v>
      </c>
      <c r="N342" s="20">
        <v>0</v>
      </c>
      <c r="O342" s="20">
        <v>0</v>
      </c>
      <c r="P342" s="20">
        <v>410</v>
      </c>
      <c r="Q342" s="20">
        <v>2669129.04</v>
      </c>
      <c r="R342" s="20">
        <v>0</v>
      </c>
      <c r="S342" s="20">
        <v>0</v>
      </c>
      <c r="T342" s="20">
        <v>0</v>
      </c>
      <c r="U342" s="20">
        <v>0</v>
      </c>
      <c r="V342" s="20">
        <v>0</v>
      </c>
      <c r="W342" s="20">
        <v>0</v>
      </c>
      <c r="X342" s="20">
        <v>0</v>
      </c>
      <c r="Y342" s="20">
        <v>0</v>
      </c>
      <c r="Z342" s="20">
        <v>0</v>
      </c>
      <c r="AA342" s="20">
        <v>0</v>
      </c>
      <c r="AB342" s="20">
        <v>1634750.84</v>
      </c>
      <c r="AC342" s="20">
        <v>2430000</v>
      </c>
      <c r="AD342" s="20">
        <v>0</v>
      </c>
      <c r="AE342" s="22" t="s">
        <v>46</v>
      </c>
      <c r="AF342" s="22" t="s">
        <v>46</v>
      </c>
      <c r="AG342" s="22" t="s">
        <v>46</v>
      </c>
    </row>
    <row r="343" spans="1:33" ht="18.75" x14ac:dyDescent="0.3">
      <c r="A343" s="25">
        <v>49</v>
      </c>
      <c r="B343" s="29" t="s">
        <v>366</v>
      </c>
      <c r="C343" s="28">
        <v>2822576</v>
      </c>
      <c r="D343" s="30">
        <v>0</v>
      </c>
      <c r="E343" s="30">
        <v>0</v>
      </c>
      <c r="F343" s="30">
        <v>0</v>
      </c>
      <c r="G343" s="30">
        <v>0</v>
      </c>
      <c r="H343" s="30">
        <v>0</v>
      </c>
      <c r="I343" s="30">
        <v>0</v>
      </c>
      <c r="J343" s="31">
        <v>0</v>
      </c>
      <c r="K343" s="30">
        <v>0</v>
      </c>
      <c r="L343" s="28">
        <v>335</v>
      </c>
      <c r="M343" s="28">
        <v>2616581.16</v>
      </c>
      <c r="N343" s="30">
        <v>0</v>
      </c>
      <c r="O343" s="30">
        <v>0</v>
      </c>
      <c r="P343" s="30">
        <v>0</v>
      </c>
      <c r="Q343" s="30">
        <v>0</v>
      </c>
      <c r="R343" s="30">
        <v>0</v>
      </c>
      <c r="S343" s="30">
        <v>0</v>
      </c>
      <c r="T343" s="30">
        <v>0</v>
      </c>
      <c r="U343" s="30">
        <v>0</v>
      </c>
      <c r="V343" s="30">
        <v>0</v>
      </c>
      <c r="W343" s="30">
        <v>0</v>
      </c>
      <c r="X343" s="30">
        <v>0</v>
      </c>
      <c r="Y343" s="30">
        <v>0</v>
      </c>
      <c r="Z343" s="30">
        <v>0</v>
      </c>
      <c r="AA343" s="30">
        <v>0</v>
      </c>
      <c r="AB343" s="28">
        <v>55994.84</v>
      </c>
      <c r="AC343" s="28">
        <v>150000</v>
      </c>
      <c r="AD343" s="30">
        <v>0</v>
      </c>
      <c r="AE343" s="17">
        <v>2024</v>
      </c>
      <c r="AF343" s="17">
        <v>2024</v>
      </c>
      <c r="AG343" s="17">
        <v>2024</v>
      </c>
    </row>
    <row r="344" spans="1:33" ht="18.75" x14ac:dyDescent="0.3">
      <c r="A344" s="25">
        <v>50</v>
      </c>
      <c r="B344" s="29" t="s">
        <v>367</v>
      </c>
      <c r="C344" s="28">
        <v>4802592</v>
      </c>
      <c r="D344" s="30">
        <v>0</v>
      </c>
      <c r="E344" s="30">
        <v>0</v>
      </c>
      <c r="F344" s="30">
        <v>0</v>
      </c>
      <c r="G344" s="30">
        <v>0</v>
      </c>
      <c r="H344" s="30">
        <v>0</v>
      </c>
      <c r="I344" s="30">
        <v>0</v>
      </c>
      <c r="J344" s="31">
        <v>0</v>
      </c>
      <c r="K344" s="30">
        <v>0</v>
      </c>
      <c r="L344" s="28">
        <v>570</v>
      </c>
      <c r="M344" s="28">
        <v>4525741.1399999997</v>
      </c>
      <c r="N344" s="30">
        <v>0</v>
      </c>
      <c r="O344" s="30">
        <v>0</v>
      </c>
      <c r="P344" s="30">
        <v>0</v>
      </c>
      <c r="Q344" s="30">
        <v>0</v>
      </c>
      <c r="R344" s="30">
        <v>0</v>
      </c>
      <c r="S344" s="30">
        <v>0</v>
      </c>
      <c r="T344" s="30">
        <v>0</v>
      </c>
      <c r="U344" s="30">
        <v>0</v>
      </c>
      <c r="V344" s="30">
        <v>0</v>
      </c>
      <c r="W344" s="30">
        <v>0</v>
      </c>
      <c r="X344" s="30">
        <v>0</v>
      </c>
      <c r="Y344" s="30">
        <v>0</v>
      </c>
      <c r="Z344" s="30">
        <v>0</v>
      </c>
      <c r="AA344" s="30">
        <v>0</v>
      </c>
      <c r="AB344" s="28">
        <v>96850.86</v>
      </c>
      <c r="AC344" s="28">
        <v>180000</v>
      </c>
      <c r="AD344" s="30">
        <v>0</v>
      </c>
      <c r="AE344" s="17">
        <v>2024</v>
      </c>
      <c r="AF344" s="17">
        <v>2024</v>
      </c>
      <c r="AG344" s="17">
        <v>2024</v>
      </c>
    </row>
    <row r="345" spans="1:33" ht="18.75" x14ac:dyDescent="0.3">
      <c r="A345" s="25">
        <v>51</v>
      </c>
      <c r="B345" s="29" t="s">
        <v>368</v>
      </c>
      <c r="C345" s="28">
        <v>3656710.4</v>
      </c>
      <c r="D345" s="30">
        <v>0</v>
      </c>
      <c r="E345" s="30">
        <v>0</v>
      </c>
      <c r="F345" s="30">
        <v>0</v>
      </c>
      <c r="G345" s="30">
        <v>0</v>
      </c>
      <c r="H345" s="30">
        <v>0</v>
      </c>
      <c r="I345" s="30">
        <v>0</v>
      </c>
      <c r="J345" s="31">
        <v>0</v>
      </c>
      <c r="K345" s="30">
        <v>0</v>
      </c>
      <c r="L345" s="28">
        <v>434</v>
      </c>
      <c r="M345" s="28">
        <v>3433239.08</v>
      </c>
      <c r="N345" s="30">
        <v>0</v>
      </c>
      <c r="O345" s="30">
        <v>0</v>
      </c>
      <c r="P345" s="30">
        <v>0</v>
      </c>
      <c r="Q345" s="30">
        <v>0</v>
      </c>
      <c r="R345" s="30">
        <v>0</v>
      </c>
      <c r="S345" s="30">
        <v>0</v>
      </c>
      <c r="T345" s="30">
        <v>0</v>
      </c>
      <c r="U345" s="30">
        <v>0</v>
      </c>
      <c r="V345" s="30">
        <v>0</v>
      </c>
      <c r="W345" s="30">
        <v>0</v>
      </c>
      <c r="X345" s="30">
        <v>0</v>
      </c>
      <c r="Y345" s="30">
        <v>0</v>
      </c>
      <c r="Z345" s="30">
        <v>0</v>
      </c>
      <c r="AA345" s="30">
        <v>0</v>
      </c>
      <c r="AB345" s="28">
        <v>73471.320000000007</v>
      </c>
      <c r="AC345" s="28">
        <v>150000</v>
      </c>
      <c r="AD345" s="30">
        <v>0</v>
      </c>
      <c r="AE345" s="17">
        <v>2024</v>
      </c>
      <c r="AF345" s="17">
        <v>2024</v>
      </c>
      <c r="AG345" s="17">
        <v>2024</v>
      </c>
    </row>
    <row r="346" spans="1:33" ht="18.75" x14ac:dyDescent="0.3">
      <c r="A346" s="25">
        <v>52</v>
      </c>
      <c r="B346" s="29" t="s">
        <v>369</v>
      </c>
      <c r="C346" s="28">
        <v>28530720</v>
      </c>
      <c r="D346" s="30">
        <v>0</v>
      </c>
      <c r="E346" s="30">
        <v>0</v>
      </c>
      <c r="F346" s="30">
        <v>0</v>
      </c>
      <c r="G346" s="30">
        <v>0</v>
      </c>
      <c r="H346" s="30">
        <v>0</v>
      </c>
      <c r="I346" s="30">
        <v>0</v>
      </c>
      <c r="J346" s="31">
        <v>12</v>
      </c>
      <c r="K346" s="28">
        <v>27737145.09</v>
      </c>
      <c r="L346" s="33">
        <v>0</v>
      </c>
      <c r="M346" s="33">
        <v>0</v>
      </c>
      <c r="N346" s="30">
        <v>0</v>
      </c>
      <c r="O346" s="30">
        <v>0</v>
      </c>
      <c r="P346" s="30">
        <v>0</v>
      </c>
      <c r="Q346" s="30">
        <v>0</v>
      </c>
      <c r="R346" s="30">
        <v>0</v>
      </c>
      <c r="S346" s="30">
        <v>0</v>
      </c>
      <c r="T346" s="30">
        <v>0</v>
      </c>
      <c r="U346" s="30">
        <v>0</v>
      </c>
      <c r="V346" s="30">
        <v>0</v>
      </c>
      <c r="W346" s="30">
        <v>0</v>
      </c>
      <c r="X346" s="30">
        <v>0</v>
      </c>
      <c r="Y346" s="30">
        <v>0</v>
      </c>
      <c r="Z346" s="30">
        <v>0</v>
      </c>
      <c r="AA346" s="30">
        <v>0</v>
      </c>
      <c r="AB346" s="28">
        <v>593574.91</v>
      </c>
      <c r="AC346" s="30">
        <v>200000</v>
      </c>
      <c r="AD346" s="30">
        <v>0</v>
      </c>
      <c r="AE346" s="17">
        <v>2024</v>
      </c>
      <c r="AF346" s="17">
        <v>2024</v>
      </c>
      <c r="AG346" s="17">
        <v>2024</v>
      </c>
    </row>
    <row r="347" spans="1:33" ht="18.75" x14ac:dyDescent="0.3">
      <c r="A347" s="25">
        <v>53</v>
      </c>
      <c r="B347" s="29" t="s">
        <v>370</v>
      </c>
      <c r="C347" s="28">
        <v>8292847.2000000002</v>
      </c>
      <c r="D347" s="30">
        <v>0</v>
      </c>
      <c r="E347" s="30">
        <v>0</v>
      </c>
      <c r="F347" s="30">
        <v>0</v>
      </c>
      <c r="G347" s="30">
        <v>0</v>
      </c>
      <c r="H347" s="30">
        <v>0</v>
      </c>
      <c r="I347" s="30">
        <v>0</v>
      </c>
      <c r="J347" s="31">
        <v>0</v>
      </c>
      <c r="K347" s="30">
        <v>0</v>
      </c>
      <c r="L347" s="28">
        <v>930</v>
      </c>
      <c r="M347" s="28">
        <v>7942869.79</v>
      </c>
      <c r="N347" s="30">
        <v>0</v>
      </c>
      <c r="O347" s="30">
        <v>0</v>
      </c>
      <c r="P347" s="30">
        <v>0</v>
      </c>
      <c r="Q347" s="30">
        <v>0</v>
      </c>
      <c r="R347" s="30">
        <v>0</v>
      </c>
      <c r="S347" s="30">
        <v>0</v>
      </c>
      <c r="T347" s="30">
        <v>0</v>
      </c>
      <c r="U347" s="30">
        <v>0</v>
      </c>
      <c r="V347" s="30">
        <v>0</v>
      </c>
      <c r="W347" s="30">
        <v>0</v>
      </c>
      <c r="X347" s="30">
        <v>0</v>
      </c>
      <c r="Y347" s="30">
        <v>0</v>
      </c>
      <c r="Z347" s="30">
        <v>0</v>
      </c>
      <c r="AA347" s="30">
        <v>0</v>
      </c>
      <c r="AB347" s="28">
        <v>169977.41</v>
      </c>
      <c r="AC347" s="28">
        <v>180000</v>
      </c>
      <c r="AD347" s="30">
        <v>0</v>
      </c>
      <c r="AE347" s="17">
        <v>2024</v>
      </c>
      <c r="AF347" s="17">
        <v>2024</v>
      </c>
      <c r="AG347" s="17">
        <v>2024</v>
      </c>
    </row>
    <row r="348" spans="1:33" ht="18.75" x14ac:dyDescent="0.3">
      <c r="A348" s="25">
        <v>54</v>
      </c>
      <c r="B348" s="29" t="s">
        <v>371</v>
      </c>
      <c r="C348" s="28">
        <v>1828889.34</v>
      </c>
      <c r="D348" s="30">
        <v>54142.36</v>
      </c>
      <c r="E348" s="30">
        <v>0</v>
      </c>
      <c r="F348" s="30">
        <v>1609152.47</v>
      </c>
      <c r="G348" s="30">
        <v>0</v>
      </c>
      <c r="H348" s="30">
        <v>0</v>
      </c>
      <c r="I348" s="30">
        <v>0</v>
      </c>
      <c r="J348" s="31">
        <v>0</v>
      </c>
      <c r="K348" s="30">
        <v>0</v>
      </c>
      <c r="L348" s="28">
        <v>0</v>
      </c>
      <c r="M348" s="33">
        <v>0</v>
      </c>
      <c r="N348" s="30">
        <v>0</v>
      </c>
      <c r="O348" s="30">
        <v>0</v>
      </c>
      <c r="P348" s="30">
        <v>0</v>
      </c>
      <c r="Q348" s="30">
        <v>0</v>
      </c>
      <c r="R348" s="30">
        <v>0</v>
      </c>
      <c r="S348" s="30">
        <v>0</v>
      </c>
      <c r="T348" s="30">
        <v>0</v>
      </c>
      <c r="U348" s="30">
        <v>0</v>
      </c>
      <c r="V348" s="30">
        <v>0</v>
      </c>
      <c r="W348" s="30">
        <v>0</v>
      </c>
      <c r="X348" s="30">
        <v>0</v>
      </c>
      <c r="Y348" s="30">
        <v>0</v>
      </c>
      <c r="Z348" s="30">
        <v>0</v>
      </c>
      <c r="AA348" s="30">
        <v>0</v>
      </c>
      <c r="AB348" s="30">
        <v>35594.51</v>
      </c>
      <c r="AC348" s="30">
        <v>130000</v>
      </c>
      <c r="AD348" s="30">
        <v>0</v>
      </c>
      <c r="AE348" s="17">
        <v>2024</v>
      </c>
      <c r="AF348" s="17">
        <v>2024</v>
      </c>
      <c r="AG348" s="17">
        <v>2024</v>
      </c>
    </row>
    <row r="349" spans="1:33" ht="18.75" x14ac:dyDescent="0.3">
      <c r="A349" s="25">
        <v>55</v>
      </c>
      <c r="B349" s="29" t="s">
        <v>372</v>
      </c>
      <c r="C349" s="28">
        <v>4634080</v>
      </c>
      <c r="D349" s="30">
        <v>0</v>
      </c>
      <c r="E349" s="30">
        <v>0</v>
      </c>
      <c r="F349" s="30">
        <v>0</v>
      </c>
      <c r="G349" s="30">
        <v>0</v>
      </c>
      <c r="H349" s="30">
        <v>0</v>
      </c>
      <c r="I349" s="30">
        <v>0</v>
      </c>
      <c r="J349" s="31">
        <v>0</v>
      </c>
      <c r="K349" s="30">
        <v>0</v>
      </c>
      <c r="L349" s="28">
        <v>550</v>
      </c>
      <c r="M349" s="28">
        <v>4360759.74</v>
      </c>
      <c r="N349" s="30">
        <v>0</v>
      </c>
      <c r="O349" s="30">
        <v>0</v>
      </c>
      <c r="P349" s="30">
        <v>0</v>
      </c>
      <c r="Q349" s="30">
        <v>0</v>
      </c>
      <c r="R349" s="30">
        <v>0</v>
      </c>
      <c r="S349" s="30">
        <v>0</v>
      </c>
      <c r="T349" s="30">
        <v>0</v>
      </c>
      <c r="U349" s="30">
        <v>0</v>
      </c>
      <c r="V349" s="30">
        <v>0</v>
      </c>
      <c r="W349" s="30">
        <v>0</v>
      </c>
      <c r="X349" s="30">
        <v>0</v>
      </c>
      <c r="Y349" s="30">
        <v>0</v>
      </c>
      <c r="Z349" s="30">
        <v>0</v>
      </c>
      <c r="AA349" s="30">
        <v>0</v>
      </c>
      <c r="AB349" s="28">
        <v>93320.26</v>
      </c>
      <c r="AC349" s="28">
        <v>180000</v>
      </c>
      <c r="AD349" s="30">
        <v>0</v>
      </c>
      <c r="AE349" s="17">
        <v>2024</v>
      </c>
      <c r="AF349" s="17">
        <v>2024</v>
      </c>
      <c r="AG349" s="17">
        <v>2024</v>
      </c>
    </row>
    <row r="350" spans="1:33" ht="18.75" x14ac:dyDescent="0.3">
      <c r="A350" s="25">
        <v>56</v>
      </c>
      <c r="B350" s="29" t="s">
        <v>373</v>
      </c>
      <c r="C350" s="28">
        <v>2274912</v>
      </c>
      <c r="D350" s="30">
        <v>0</v>
      </c>
      <c r="E350" s="30">
        <v>0</v>
      </c>
      <c r="F350" s="30">
        <v>0</v>
      </c>
      <c r="G350" s="30">
        <v>0</v>
      </c>
      <c r="H350" s="30">
        <v>0</v>
      </c>
      <c r="I350" s="30">
        <v>0</v>
      </c>
      <c r="J350" s="31">
        <v>0</v>
      </c>
      <c r="K350" s="30">
        <v>0</v>
      </c>
      <c r="L350" s="33">
        <v>270</v>
      </c>
      <c r="M350" s="28">
        <v>2080391.62</v>
      </c>
      <c r="N350" s="30">
        <v>0</v>
      </c>
      <c r="O350" s="30">
        <v>0</v>
      </c>
      <c r="P350" s="30">
        <v>0</v>
      </c>
      <c r="Q350" s="30">
        <v>0</v>
      </c>
      <c r="R350" s="30">
        <v>0</v>
      </c>
      <c r="S350" s="30">
        <v>0</v>
      </c>
      <c r="T350" s="30">
        <v>0</v>
      </c>
      <c r="U350" s="30">
        <v>0</v>
      </c>
      <c r="V350" s="30">
        <v>0</v>
      </c>
      <c r="W350" s="30">
        <v>0</v>
      </c>
      <c r="X350" s="30">
        <v>0</v>
      </c>
      <c r="Y350" s="30">
        <v>0</v>
      </c>
      <c r="Z350" s="30">
        <v>0</v>
      </c>
      <c r="AA350" s="30">
        <v>0</v>
      </c>
      <c r="AB350" s="28">
        <v>44520.38</v>
      </c>
      <c r="AC350" s="28">
        <v>150000</v>
      </c>
      <c r="AD350" s="30">
        <v>0</v>
      </c>
      <c r="AE350" s="17">
        <v>2024</v>
      </c>
      <c r="AF350" s="17">
        <v>2024</v>
      </c>
      <c r="AG350" s="17">
        <v>2024</v>
      </c>
    </row>
    <row r="351" spans="1:33" ht="18.75" x14ac:dyDescent="0.3">
      <c r="A351" s="25">
        <v>57</v>
      </c>
      <c r="B351" s="29" t="s">
        <v>374</v>
      </c>
      <c r="C351" s="28">
        <v>2510828.8000000003</v>
      </c>
      <c r="D351" s="30">
        <v>0</v>
      </c>
      <c r="E351" s="30">
        <v>0</v>
      </c>
      <c r="F351" s="30">
        <v>0</v>
      </c>
      <c r="G351" s="30">
        <v>0</v>
      </c>
      <c r="H351" s="30">
        <v>0</v>
      </c>
      <c r="I351" s="30">
        <v>0</v>
      </c>
      <c r="J351" s="31">
        <v>0</v>
      </c>
      <c r="K351" s="30">
        <v>0</v>
      </c>
      <c r="L351" s="28">
        <v>298</v>
      </c>
      <c r="M351" s="28">
        <v>2311365.58</v>
      </c>
      <c r="N351" s="30">
        <v>0</v>
      </c>
      <c r="O351" s="30">
        <v>0</v>
      </c>
      <c r="P351" s="30">
        <v>0</v>
      </c>
      <c r="Q351" s="30">
        <v>0</v>
      </c>
      <c r="R351" s="30">
        <v>0</v>
      </c>
      <c r="S351" s="30">
        <v>0</v>
      </c>
      <c r="T351" s="30">
        <v>0</v>
      </c>
      <c r="U351" s="30">
        <v>0</v>
      </c>
      <c r="V351" s="30">
        <v>0</v>
      </c>
      <c r="W351" s="30">
        <v>0</v>
      </c>
      <c r="X351" s="30">
        <v>0</v>
      </c>
      <c r="Y351" s="30">
        <v>0</v>
      </c>
      <c r="Z351" s="30">
        <v>0</v>
      </c>
      <c r="AA351" s="30">
        <v>0</v>
      </c>
      <c r="AB351" s="28">
        <v>49463.22</v>
      </c>
      <c r="AC351" s="28">
        <v>150000</v>
      </c>
      <c r="AD351" s="30">
        <v>0</v>
      </c>
      <c r="AE351" s="17">
        <v>2024</v>
      </c>
      <c r="AF351" s="17">
        <v>2024</v>
      </c>
      <c r="AG351" s="17">
        <v>2024</v>
      </c>
    </row>
    <row r="352" spans="1:33" ht="18.75" x14ac:dyDescent="0.3">
      <c r="A352" s="25">
        <v>58</v>
      </c>
      <c r="B352" s="29" t="s">
        <v>375</v>
      </c>
      <c r="C352" s="28">
        <v>4549824</v>
      </c>
      <c r="D352" s="30">
        <v>0</v>
      </c>
      <c r="E352" s="30">
        <v>0</v>
      </c>
      <c r="F352" s="30">
        <v>0</v>
      </c>
      <c r="G352" s="30">
        <v>0</v>
      </c>
      <c r="H352" s="30">
        <v>0</v>
      </c>
      <c r="I352" s="30">
        <v>0</v>
      </c>
      <c r="J352" s="31">
        <v>0</v>
      </c>
      <c r="K352" s="30">
        <v>0</v>
      </c>
      <c r="L352" s="28">
        <v>540</v>
      </c>
      <c r="M352" s="28">
        <v>4278269.04</v>
      </c>
      <c r="N352" s="30">
        <v>0</v>
      </c>
      <c r="O352" s="30">
        <v>0</v>
      </c>
      <c r="P352" s="30">
        <v>0</v>
      </c>
      <c r="Q352" s="30">
        <v>0</v>
      </c>
      <c r="R352" s="30">
        <v>0</v>
      </c>
      <c r="S352" s="30">
        <v>0</v>
      </c>
      <c r="T352" s="30">
        <v>0</v>
      </c>
      <c r="U352" s="30">
        <v>0</v>
      </c>
      <c r="V352" s="30">
        <v>0</v>
      </c>
      <c r="W352" s="30">
        <v>0</v>
      </c>
      <c r="X352" s="30">
        <v>0</v>
      </c>
      <c r="Y352" s="30">
        <v>0</v>
      </c>
      <c r="Z352" s="30">
        <v>0</v>
      </c>
      <c r="AA352" s="30">
        <v>0</v>
      </c>
      <c r="AB352" s="28">
        <v>91554.96</v>
      </c>
      <c r="AC352" s="28">
        <v>180000</v>
      </c>
      <c r="AD352" s="30">
        <v>0</v>
      </c>
      <c r="AE352" s="17">
        <v>2024</v>
      </c>
      <c r="AF352" s="17">
        <v>2024</v>
      </c>
      <c r="AG352" s="17">
        <v>2024</v>
      </c>
    </row>
    <row r="353" spans="1:33" ht="18.75" x14ac:dyDescent="0.3">
      <c r="A353" s="25">
        <v>59</v>
      </c>
      <c r="B353" s="29" t="s">
        <v>376</v>
      </c>
      <c r="C353" s="28">
        <v>3243856</v>
      </c>
      <c r="D353" s="30">
        <v>0</v>
      </c>
      <c r="E353" s="30">
        <v>0</v>
      </c>
      <c r="F353" s="30">
        <v>0</v>
      </c>
      <c r="G353" s="30">
        <v>0</v>
      </c>
      <c r="H353" s="30">
        <v>0</v>
      </c>
      <c r="I353" s="30">
        <v>0</v>
      </c>
      <c r="J353" s="31">
        <v>0</v>
      </c>
      <c r="K353" s="30">
        <v>0</v>
      </c>
      <c r="L353" s="28">
        <v>385</v>
      </c>
      <c r="M353" s="28">
        <v>3029034.66</v>
      </c>
      <c r="N353" s="30">
        <v>0</v>
      </c>
      <c r="O353" s="30">
        <v>0</v>
      </c>
      <c r="P353" s="30">
        <v>0</v>
      </c>
      <c r="Q353" s="30">
        <v>0</v>
      </c>
      <c r="R353" s="30">
        <v>0</v>
      </c>
      <c r="S353" s="30">
        <v>0</v>
      </c>
      <c r="T353" s="30">
        <v>0</v>
      </c>
      <c r="U353" s="30">
        <v>0</v>
      </c>
      <c r="V353" s="30">
        <v>0</v>
      </c>
      <c r="W353" s="30">
        <v>0</v>
      </c>
      <c r="X353" s="30">
        <v>0</v>
      </c>
      <c r="Y353" s="30">
        <v>0</v>
      </c>
      <c r="Z353" s="30">
        <v>0</v>
      </c>
      <c r="AA353" s="30">
        <v>0</v>
      </c>
      <c r="AB353" s="28">
        <v>64821.34</v>
      </c>
      <c r="AC353" s="28">
        <v>150000</v>
      </c>
      <c r="AD353" s="30">
        <v>0</v>
      </c>
      <c r="AE353" s="17">
        <v>2024</v>
      </c>
      <c r="AF353" s="17">
        <v>2024</v>
      </c>
      <c r="AG353" s="17">
        <v>2024</v>
      </c>
    </row>
    <row r="354" spans="1:33" ht="18.75" x14ac:dyDescent="0.3">
      <c r="A354" s="25">
        <v>60</v>
      </c>
      <c r="B354" s="29" t="s">
        <v>377</v>
      </c>
      <c r="C354" s="28">
        <v>5122764.7999999998</v>
      </c>
      <c r="D354" s="30">
        <v>0</v>
      </c>
      <c r="E354" s="30">
        <v>0</v>
      </c>
      <c r="F354" s="30">
        <v>0</v>
      </c>
      <c r="G354" s="30">
        <v>0</v>
      </c>
      <c r="H354" s="30">
        <v>0</v>
      </c>
      <c r="I354" s="30">
        <v>0</v>
      </c>
      <c r="J354" s="31">
        <v>0</v>
      </c>
      <c r="K354" s="30">
        <v>0</v>
      </c>
      <c r="L354" s="28">
        <v>608</v>
      </c>
      <c r="M354" s="28">
        <v>4839205.8</v>
      </c>
      <c r="N354" s="30">
        <v>0</v>
      </c>
      <c r="O354" s="30">
        <v>0</v>
      </c>
      <c r="P354" s="30">
        <v>0</v>
      </c>
      <c r="Q354" s="30">
        <v>0</v>
      </c>
      <c r="R354" s="30">
        <v>0</v>
      </c>
      <c r="S354" s="30">
        <v>0</v>
      </c>
      <c r="T354" s="30">
        <v>0</v>
      </c>
      <c r="U354" s="30">
        <v>0</v>
      </c>
      <c r="V354" s="30">
        <v>0</v>
      </c>
      <c r="W354" s="30">
        <v>0</v>
      </c>
      <c r="X354" s="30">
        <v>0</v>
      </c>
      <c r="Y354" s="30">
        <v>0</v>
      </c>
      <c r="Z354" s="30">
        <v>0</v>
      </c>
      <c r="AA354" s="30">
        <v>0</v>
      </c>
      <c r="AB354" s="28">
        <v>103559</v>
      </c>
      <c r="AC354" s="28">
        <v>180000</v>
      </c>
      <c r="AD354" s="30">
        <v>0</v>
      </c>
      <c r="AE354" s="17">
        <v>2024</v>
      </c>
      <c r="AF354" s="17">
        <v>2024</v>
      </c>
      <c r="AG354" s="17">
        <v>2024</v>
      </c>
    </row>
    <row r="355" spans="1:33" ht="18.75" x14ac:dyDescent="0.3">
      <c r="A355" s="25">
        <v>61</v>
      </c>
      <c r="B355" s="29" t="s">
        <v>378</v>
      </c>
      <c r="C355" s="28">
        <v>2274912</v>
      </c>
      <c r="D355" s="30">
        <v>0</v>
      </c>
      <c r="E355" s="30">
        <v>0</v>
      </c>
      <c r="F355" s="30">
        <v>0</v>
      </c>
      <c r="G355" s="30">
        <v>0</v>
      </c>
      <c r="H355" s="30">
        <v>0</v>
      </c>
      <c r="I355" s="30">
        <v>0</v>
      </c>
      <c r="J355" s="31">
        <v>0</v>
      </c>
      <c r="K355" s="30">
        <v>0</v>
      </c>
      <c r="L355" s="28">
        <v>270</v>
      </c>
      <c r="M355" s="28">
        <v>2080391.62</v>
      </c>
      <c r="N355" s="30">
        <v>0</v>
      </c>
      <c r="O355" s="30">
        <v>0</v>
      </c>
      <c r="P355" s="30">
        <v>0</v>
      </c>
      <c r="Q355" s="30">
        <v>0</v>
      </c>
      <c r="R355" s="30">
        <v>0</v>
      </c>
      <c r="S355" s="30">
        <v>0</v>
      </c>
      <c r="T355" s="30">
        <v>0</v>
      </c>
      <c r="U355" s="30">
        <v>0</v>
      </c>
      <c r="V355" s="30">
        <v>0</v>
      </c>
      <c r="W355" s="30">
        <v>0</v>
      </c>
      <c r="X355" s="30">
        <v>0</v>
      </c>
      <c r="Y355" s="30">
        <v>0</v>
      </c>
      <c r="Z355" s="30">
        <v>0</v>
      </c>
      <c r="AA355" s="30">
        <v>0</v>
      </c>
      <c r="AB355" s="28">
        <v>44520.38</v>
      </c>
      <c r="AC355" s="28">
        <v>150000</v>
      </c>
      <c r="AD355" s="30">
        <v>0</v>
      </c>
      <c r="AE355" s="17">
        <v>2024</v>
      </c>
      <c r="AF355" s="17">
        <v>2024</v>
      </c>
      <c r="AG355" s="17">
        <v>2024</v>
      </c>
    </row>
    <row r="356" spans="1:33" ht="18.75" x14ac:dyDescent="0.3">
      <c r="A356" s="25">
        <v>62</v>
      </c>
      <c r="B356" s="29" t="s">
        <v>379</v>
      </c>
      <c r="C356" s="28">
        <v>3033216</v>
      </c>
      <c r="D356" s="30">
        <v>0</v>
      </c>
      <c r="E356" s="30">
        <v>0</v>
      </c>
      <c r="F356" s="30">
        <v>0</v>
      </c>
      <c r="G356" s="30">
        <v>0</v>
      </c>
      <c r="H356" s="30">
        <v>0</v>
      </c>
      <c r="I356" s="30">
        <v>0</v>
      </c>
      <c r="J356" s="31">
        <v>0</v>
      </c>
      <c r="K356" s="30">
        <v>0</v>
      </c>
      <c r="L356" s="28">
        <v>360</v>
      </c>
      <c r="M356" s="28">
        <v>2822807.91</v>
      </c>
      <c r="N356" s="30">
        <v>0</v>
      </c>
      <c r="O356" s="30">
        <v>0</v>
      </c>
      <c r="P356" s="30">
        <v>0</v>
      </c>
      <c r="Q356" s="30">
        <v>0</v>
      </c>
      <c r="R356" s="30">
        <v>0</v>
      </c>
      <c r="S356" s="30">
        <v>0</v>
      </c>
      <c r="T356" s="30">
        <v>0</v>
      </c>
      <c r="U356" s="30">
        <v>0</v>
      </c>
      <c r="V356" s="30">
        <v>0</v>
      </c>
      <c r="W356" s="30">
        <v>0</v>
      </c>
      <c r="X356" s="30">
        <v>0</v>
      </c>
      <c r="Y356" s="30">
        <v>0</v>
      </c>
      <c r="Z356" s="30">
        <v>0</v>
      </c>
      <c r="AA356" s="30">
        <v>0</v>
      </c>
      <c r="AB356" s="28">
        <v>60408.09</v>
      </c>
      <c r="AC356" s="28">
        <v>150000</v>
      </c>
      <c r="AD356" s="30">
        <v>0</v>
      </c>
      <c r="AE356" s="17">
        <v>2024</v>
      </c>
      <c r="AF356" s="17">
        <v>2024</v>
      </c>
      <c r="AG356" s="17">
        <v>2024</v>
      </c>
    </row>
    <row r="357" spans="1:33" ht="18.75" x14ac:dyDescent="0.3">
      <c r="A357" s="25">
        <v>63</v>
      </c>
      <c r="B357" s="29" t="s">
        <v>380</v>
      </c>
      <c r="C357" s="28">
        <v>2876248.4</v>
      </c>
      <c r="D357" s="30">
        <v>0</v>
      </c>
      <c r="E357" s="30">
        <v>0</v>
      </c>
      <c r="F357" s="30">
        <v>0</v>
      </c>
      <c r="G357" s="30">
        <v>0</v>
      </c>
      <c r="H357" s="30">
        <v>0</v>
      </c>
      <c r="I357" s="30">
        <v>0</v>
      </c>
      <c r="J357" s="31">
        <v>0</v>
      </c>
      <c r="K357" s="30">
        <v>0</v>
      </c>
      <c r="L357" s="28">
        <v>0</v>
      </c>
      <c r="M357" s="33">
        <v>0</v>
      </c>
      <c r="N357" s="30">
        <v>0</v>
      </c>
      <c r="O357" s="30">
        <v>0</v>
      </c>
      <c r="P357" s="30">
        <v>410</v>
      </c>
      <c r="Q357" s="28">
        <v>2669129.04</v>
      </c>
      <c r="R357" s="30">
        <v>0</v>
      </c>
      <c r="S357" s="30">
        <v>0</v>
      </c>
      <c r="T357" s="30">
        <v>0</v>
      </c>
      <c r="U357" s="30">
        <v>0</v>
      </c>
      <c r="V357" s="30">
        <v>0</v>
      </c>
      <c r="W357" s="30">
        <v>0</v>
      </c>
      <c r="X357" s="30">
        <v>0</v>
      </c>
      <c r="Y357" s="30">
        <v>0</v>
      </c>
      <c r="Z357" s="30">
        <v>0</v>
      </c>
      <c r="AA357" s="30">
        <v>0</v>
      </c>
      <c r="AB357" s="28">
        <v>57119.360000000001</v>
      </c>
      <c r="AC357" s="30">
        <v>150000</v>
      </c>
      <c r="AD357" s="30">
        <v>0</v>
      </c>
      <c r="AE357" s="17">
        <v>2024</v>
      </c>
      <c r="AF357" s="17">
        <v>2024</v>
      </c>
      <c r="AG357" s="17">
        <v>2024</v>
      </c>
    </row>
    <row r="358" spans="1:33" ht="18.75" x14ac:dyDescent="0.3">
      <c r="A358" s="23" t="s">
        <v>147</v>
      </c>
      <c r="B358" s="24"/>
      <c r="C358" s="20">
        <v>68139941.349999994</v>
      </c>
      <c r="D358" s="20">
        <v>0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1">
        <v>0</v>
      </c>
      <c r="K358" s="20">
        <v>0</v>
      </c>
      <c r="L358" s="20">
        <v>7146.7</v>
      </c>
      <c r="M358" s="20">
        <v>57900286.229999997</v>
      </c>
      <c r="N358" s="20">
        <v>0</v>
      </c>
      <c r="O358" s="20">
        <v>0</v>
      </c>
      <c r="P358" s="20">
        <v>1050</v>
      </c>
      <c r="Q358" s="20">
        <v>7000772.4699999997</v>
      </c>
      <c r="R358" s="20">
        <v>0</v>
      </c>
      <c r="S358" s="20">
        <v>0</v>
      </c>
      <c r="T358" s="20">
        <v>0</v>
      </c>
      <c r="U358" s="20">
        <v>0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0</v>
      </c>
      <c r="AB358" s="20">
        <v>1388882.65</v>
      </c>
      <c r="AC358" s="20">
        <v>1850000</v>
      </c>
      <c r="AD358" s="20">
        <v>0</v>
      </c>
      <c r="AE358" s="22" t="s">
        <v>46</v>
      </c>
      <c r="AF358" s="22" t="s">
        <v>46</v>
      </c>
      <c r="AG358" s="22" t="s">
        <v>46</v>
      </c>
    </row>
    <row r="359" spans="1:33" ht="18.75" x14ac:dyDescent="0.3">
      <c r="A359" s="25">
        <v>64</v>
      </c>
      <c r="B359" s="29" t="s">
        <v>381</v>
      </c>
      <c r="C359" s="28">
        <v>4602107.2299999995</v>
      </c>
      <c r="D359" s="30">
        <v>0</v>
      </c>
      <c r="E359" s="30">
        <v>0</v>
      </c>
      <c r="F359" s="30">
        <v>0</v>
      </c>
      <c r="G359" s="30">
        <v>0</v>
      </c>
      <c r="H359" s="30">
        <v>0</v>
      </c>
      <c r="I359" s="30">
        <v>0</v>
      </c>
      <c r="J359" s="31">
        <v>0</v>
      </c>
      <c r="K359" s="30">
        <v>0</v>
      </c>
      <c r="L359" s="28">
        <v>484</v>
      </c>
      <c r="M359" s="28">
        <v>4358828.3</v>
      </c>
      <c r="N359" s="30">
        <v>0</v>
      </c>
      <c r="O359" s="30">
        <v>0</v>
      </c>
      <c r="P359" s="28">
        <v>0</v>
      </c>
      <c r="Q359" s="28">
        <v>0</v>
      </c>
      <c r="R359" s="30">
        <v>0</v>
      </c>
      <c r="S359" s="30">
        <v>0</v>
      </c>
      <c r="T359" s="30">
        <v>0</v>
      </c>
      <c r="U359" s="30">
        <v>0</v>
      </c>
      <c r="V359" s="30">
        <v>0</v>
      </c>
      <c r="W359" s="30">
        <v>0</v>
      </c>
      <c r="X359" s="30">
        <v>0</v>
      </c>
      <c r="Y359" s="30">
        <v>0</v>
      </c>
      <c r="Z359" s="30">
        <v>0</v>
      </c>
      <c r="AA359" s="30">
        <v>0</v>
      </c>
      <c r="AB359" s="28">
        <v>93278.93</v>
      </c>
      <c r="AC359" s="28">
        <v>150000</v>
      </c>
      <c r="AD359" s="30">
        <v>0</v>
      </c>
      <c r="AE359" s="17">
        <v>2024</v>
      </c>
      <c r="AF359" s="17">
        <v>2024</v>
      </c>
      <c r="AG359" s="17">
        <v>2024</v>
      </c>
    </row>
    <row r="360" spans="1:33" ht="18.75" x14ac:dyDescent="0.3">
      <c r="A360" s="25">
        <v>65</v>
      </c>
      <c r="B360" s="29" t="s">
        <v>382</v>
      </c>
      <c r="C360" s="28">
        <v>5956899.2000000002</v>
      </c>
      <c r="D360" s="30">
        <v>0</v>
      </c>
      <c r="E360" s="30">
        <v>0</v>
      </c>
      <c r="F360" s="30">
        <v>0</v>
      </c>
      <c r="G360" s="30">
        <v>0</v>
      </c>
      <c r="H360" s="30">
        <v>0</v>
      </c>
      <c r="I360" s="30">
        <v>0</v>
      </c>
      <c r="J360" s="31">
        <v>0</v>
      </c>
      <c r="K360" s="30">
        <v>0</v>
      </c>
      <c r="L360" s="28">
        <v>707</v>
      </c>
      <c r="M360" s="28">
        <v>5655863.7199999997</v>
      </c>
      <c r="N360" s="30">
        <v>0</v>
      </c>
      <c r="O360" s="30">
        <v>0</v>
      </c>
      <c r="P360" s="28">
        <v>0</v>
      </c>
      <c r="Q360" s="28">
        <v>0</v>
      </c>
      <c r="R360" s="30">
        <v>0</v>
      </c>
      <c r="S360" s="30">
        <v>0</v>
      </c>
      <c r="T360" s="30">
        <v>0</v>
      </c>
      <c r="U360" s="30">
        <v>0</v>
      </c>
      <c r="V360" s="30">
        <v>0</v>
      </c>
      <c r="W360" s="30">
        <v>0</v>
      </c>
      <c r="X360" s="30">
        <v>0</v>
      </c>
      <c r="Y360" s="30">
        <v>0</v>
      </c>
      <c r="Z360" s="30">
        <v>0</v>
      </c>
      <c r="AA360" s="30">
        <v>0</v>
      </c>
      <c r="AB360" s="28">
        <v>121035.48</v>
      </c>
      <c r="AC360" s="28">
        <v>180000</v>
      </c>
      <c r="AD360" s="30">
        <v>0</v>
      </c>
      <c r="AE360" s="17">
        <v>2024</v>
      </c>
      <c r="AF360" s="17">
        <v>2024</v>
      </c>
      <c r="AG360" s="17">
        <v>2024</v>
      </c>
    </row>
    <row r="361" spans="1:33" ht="18.75" x14ac:dyDescent="0.3">
      <c r="A361" s="25">
        <v>66</v>
      </c>
      <c r="B361" s="29" t="s">
        <v>383</v>
      </c>
      <c r="C361" s="28">
        <v>7835808</v>
      </c>
      <c r="D361" s="30">
        <v>0</v>
      </c>
      <c r="E361" s="30">
        <v>0</v>
      </c>
      <c r="F361" s="30">
        <v>0</v>
      </c>
      <c r="G361" s="30">
        <v>0</v>
      </c>
      <c r="H361" s="30">
        <v>0</v>
      </c>
      <c r="I361" s="30">
        <v>0</v>
      </c>
      <c r="J361" s="31">
        <v>0</v>
      </c>
      <c r="K361" s="30">
        <v>0</v>
      </c>
      <c r="L361" s="28">
        <v>930</v>
      </c>
      <c r="M361" s="28">
        <v>7495406.3099999996</v>
      </c>
      <c r="N361" s="30">
        <v>0</v>
      </c>
      <c r="O361" s="30">
        <v>0</v>
      </c>
      <c r="P361" s="28">
        <v>0</v>
      </c>
      <c r="Q361" s="28">
        <v>0</v>
      </c>
      <c r="R361" s="30">
        <v>0</v>
      </c>
      <c r="S361" s="30">
        <v>0</v>
      </c>
      <c r="T361" s="30">
        <v>0</v>
      </c>
      <c r="U361" s="30">
        <v>0</v>
      </c>
      <c r="V361" s="30">
        <v>0</v>
      </c>
      <c r="W361" s="30">
        <v>0</v>
      </c>
      <c r="X361" s="30">
        <v>0</v>
      </c>
      <c r="Y361" s="30">
        <v>0</v>
      </c>
      <c r="Z361" s="30">
        <v>0</v>
      </c>
      <c r="AA361" s="30">
        <v>0</v>
      </c>
      <c r="AB361" s="28">
        <v>160401.69</v>
      </c>
      <c r="AC361" s="28">
        <v>180000</v>
      </c>
      <c r="AD361" s="30">
        <v>0</v>
      </c>
      <c r="AE361" s="17">
        <v>2024</v>
      </c>
      <c r="AF361" s="17">
        <v>2024</v>
      </c>
      <c r="AG361" s="17">
        <v>2024</v>
      </c>
    </row>
    <row r="362" spans="1:33" ht="18.75" x14ac:dyDescent="0.3">
      <c r="A362" s="25">
        <v>67</v>
      </c>
      <c r="B362" s="29" t="s">
        <v>384</v>
      </c>
      <c r="C362" s="28">
        <v>6908992</v>
      </c>
      <c r="D362" s="30">
        <v>0</v>
      </c>
      <c r="E362" s="30">
        <v>0</v>
      </c>
      <c r="F362" s="30">
        <v>0</v>
      </c>
      <c r="G362" s="30">
        <v>0</v>
      </c>
      <c r="H362" s="30">
        <v>0</v>
      </c>
      <c r="I362" s="30">
        <v>0</v>
      </c>
      <c r="J362" s="31">
        <v>0</v>
      </c>
      <c r="K362" s="30">
        <v>0</v>
      </c>
      <c r="L362" s="28">
        <v>820</v>
      </c>
      <c r="M362" s="28">
        <v>6588008.6200000001</v>
      </c>
      <c r="N362" s="30">
        <v>0</v>
      </c>
      <c r="O362" s="30">
        <v>0</v>
      </c>
      <c r="P362" s="28">
        <v>0</v>
      </c>
      <c r="Q362" s="28">
        <v>0</v>
      </c>
      <c r="R362" s="30">
        <v>0</v>
      </c>
      <c r="S362" s="30">
        <v>0</v>
      </c>
      <c r="T362" s="30">
        <v>0</v>
      </c>
      <c r="U362" s="30">
        <v>0</v>
      </c>
      <c r="V362" s="30">
        <v>0</v>
      </c>
      <c r="W362" s="30">
        <v>0</v>
      </c>
      <c r="X362" s="30">
        <v>0</v>
      </c>
      <c r="Y362" s="30">
        <v>0</v>
      </c>
      <c r="Z362" s="30">
        <v>0</v>
      </c>
      <c r="AA362" s="30">
        <v>0</v>
      </c>
      <c r="AB362" s="28">
        <v>140983.38</v>
      </c>
      <c r="AC362" s="28">
        <v>180000</v>
      </c>
      <c r="AD362" s="30">
        <v>0</v>
      </c>
      <c r="AE362" s="17">
        <v>2024</v>
      </c>
      <c r="AF362" s="17">
        <v>2024</v>
      </c>
      <c r="AG362" s="17">
        <v>2024</v>
      </c>
    </row>
    <row r="363" spans="1:33" ht="18.75" x14ac:dyDescent="0.3">
      <c r="A363" s="25">
        <v>68</v>
      </c>
      <c r="B363" s="29" t="s">
        <v>385</v>
      </c>
      <c r="C363" s="28">
        <v>6167539.2000000002</v>
      </c>
      <c r="D363" s="30">
        <v>0</v>
      </c>
      <c r="E363" s="30">
        <v>0</v>
      </c>
      <c r="F363" s="30">
        <v>0</v>
      </c>
      <c r="G363" s="30">
        <v>0</v>
      </c>
      <c r="H363" s="30">
        <v>0</v>
      </c>
      <c r="I363" s="30">
        <v>0</v>
      </c>
      <c r="J363" s="31">
        <v>0</v>
      </c>
      <c r="K363" s="30">
        <v>0</v>
      </c>
      <c r="L363" s="28">
        <v>732</v>
      </c>
      <c r="M363" s="28">
        <v>5862090.46</v>
      </c>
      <c r="N363" s="30">
        <v>0</v>
      </c>
      <c r="O363" s="30">
        <v>0</v>
      </c>
      <c r="P363" s="28">
        <v>0</v>
      </c>
      <c r="Q363" s="28">
        <v>0</v>
      </c>
      <c r="R363" s="30">
        <v>0</v>
      </c>
      <c r="S363" s="30">
        <v>0</v>
      </c>
      <c r="T363" s="30">
        <v>0</v>
      </c>
      <c r="U363" s="30">
        <v>0</v>
      </c>
      <c r="V363" s="30">
        <v>0</v>
      </c>
      <c r="W363" s="30">
        <v>0</v>
      </c>
      <c r="X363" s="30">
        <v>0</v>
      </c>
      <c r="Y363" s="30">
        <v>0</v>
      </c>
      <c r="Z363" s="30">
        <v>0</v>
      </c>
      <c r="AA363" s="30">
        <v>0</v>
      </c>
      <c r="AB363" s="28">
        <v>125448.74</v>
      </c>
      <c r="AC363" s="28">
        <v>180000</v>
      </c>
      <c r="AD363" s="30">
        <v>0</v>
      </c>
      <c r="AE363" s="17">
        <v>2024</v>
      </c>
      <c r="AF363" s="17">
        <v>2024</v>
      </c>
      <c r="AG363" s="17">
        <v>2024</v>
      </c>
    </row>
    <row r="364" spans="1:33" ht="18.75" x14ac:dyDescent="0.3">
      <c r="A364" s="25">
        <v>69</v>
      </c>
      <c r="B364" s="29" t="s">
        <v>386</v>
      </c>
      <c r="C364" s="28">
        <v>7400589</v>
      </c>
      <c r="D364" s="30">
        <v>0</v>
      </c>
      <c r="E364" s="30">
        <v>0</v>
      </c>
      <c r="F364" s="30">
        <v>0</v>
      </c>
      <c r="G364" s="30">
        <v>0</v>
      </c>
      <c r="H364" s="30">
        <v>0</v>
      </c>
      <c r="I364" s="30">
        <v>0</v>
      </c>
      <c r="J364" s="31">
        <v>0</v>
      </c>
      <c r="K364" s="30">
        <v>0</v>
      </c>
      <c r="L364" s="28">
        <v>0</v>
      </c>
      <c r="M364" s="28">
        <v>0</v>
      </c>
      <c r="N364" s="30">
        <v>0</v>
      </c>
      <c r="O364" s="30">
        <v>0</v>
      </c>
      <c r="P364" s="28">
        <v>1050</v>
      </c>
      <c r="Q364" s="28">
        <v>7000772.4699999997</v>
      </c>
      <c r="R364" s="30">
        <v>0</v>
      </c>
      <c r="S364" s="30">
        <v>0</v>
      </c>
      <c r="T364" s="30">
        <v>0</v>
      </c>
      <c r="U364" s="30">
        <v>0</v>
      </c>
      <c r="V364" s="30">
        <v>0</v>
      </c>
      <c r="W364" s="30">
        <v>0</v>
      </c>
      <c r="X364" s="30">
        <v>0</v>
      </c>
      <c r="Y364" s="30">
        <v>0</v>
      </c>
      <c r="Z364" s="30">
        <v>0</v>
      </c>
      <c r="AA364" s="30">
        <v>0</v>
      </c>
      <c r="AB364" s="28">
        <v>149816.53</v>
      </c>
      <c r="AC364" s="30">
        <v>250000</v>
      </c>
      <c r="AD364" s="30">
        <v>0</v>
      </c>
      <c r="AE364" s="17">
        <v>2024</v>
      </c>
      <c r="AF364" s="17">
        <v>2024</v>
      </c>
      <c r="AG364" s="17">
        <v>2024</v>
      </c>
    </row>
    <row r="365" spans="1:33" ht="18.75" x14ac:dyDescent="0.3">
      <c r="A365" s="25">
        <v>70</v>
      </c>
      <c r="B365" s="29" t="s">
        <v>387</v>
      </c>
      <c r="C365" s="28">
        <v>9529353.6000000015</v>
      </c>
      <c r="D365" s="30">
        <v>0</v>
      </c>
      <c r="E365" s="30">
        <v>0</v>
      </c>
      <c r="F365" s="30">
        <v>0</v>
      </c>
      <c r="G365" s="30">
        <v>0</v>
      </c>
      <c r="H365" s="30">
        <v>0</v>
      </c>
      <c r="I365" s="30">
        <v>0</v>
      </c>
      <c r="J365" s="31">
        <v>0</v>
      </c>
      <c r="K365" s="30">
        <v>0</v>
      </c>
      <c r="L365" s="28">
        <v>1131</v>
      </c>
      <c r="M365" s="28">
        <v>9133888.3900000006</v>
      </c>
      <c r="N365" s="30">
        <v>0</v>
      </c>
      <c r="O365" s="30">
        <v>0</v>
      </c>
      <c r="P365" s="28">
        <v>0</v>
      </c>
      <c r="Q365" s="28">
        <v>0</v>
      </c>
      <c r="R365" s="30">
        <v>0</v>
      </c>
      <c r="S365" s="30">
        <v>0</v>
      </c>
      <c r="T365" s="30">
        <v>0</v>
      </c>
      <c r="U365" s="30">
        <v>0</v>
      </c>
      <c r="V365" s="30">
        <v>0</v>
      </c>
      <c r="W365" s="30">
        <v>0</v>
      </c>
      <c r="X365" s="30">
        <v>0</v>
      </c>
      <c r="Y365" s="30">
        <v>0</v>
      </c>
      <c r="Z365" s="30">
        <v>0</v>
      </c>
      <c r="AA365" s="30">
        <v>0</v>
      </c>
      <c r="AB365" s="28">
        <v>195465.21</v>
      </c>
      <c r="AC365" s="30">
        <v>200000</v>
      </c>
      <c r="AD365" s="30">
        <v>0</v>
      </c>
      <c r="AE365" s="17">
        <v>2024</v>
      </c>
      <c r="AF365" s="17">
        <v>2024</v>
      </c>
      <c r="AG365" s="17">
        <v>2024</v>
      </c>
    </row>
    <row r="366" spans="1:33" ht="18.75" x14ac:dyDescent="0.3">
      <c r="A366" s="25">
        <v>71</v>
      </c>
      <c r="B366" s="29" t="s">
        <v>388</v>
      </c>
      <c r="C366" s="28">
        <v>4044288</v>
      </c>
      <c r="D366" s="30">
        <v>0</v>
      </c>
      <c r="E366" s="30">
        <v>0</v>
      </c>
      <c r="F366" s="30">
        <v>0</v>
      </c>
      <c r="G366" s="30">
        <v>0</v>
      </c>
      <c r="H366" s="30">
        <v>0</v>
      </c>
      <c r="I366" s="30">
        <v>0</v>
      </c>
      <c r="J366" s="31">
        <v>0</v>
      </c>
      <c r="K366" s="30">
        <v>0</v>
      </c>
      <c r="L366" s="28">
        <v>480</v>
      </c>
      <c r="M366" s="28">
        <v>3812696.3</v>
      </c>
      <c r="N366" s="30">
        <v>0</v>
      </c>
      <c r="O366" s="30">
        <v>0</v>
      </c>
      <c r="P366" s="28">
        <v>0</v>
      </c>
      <c r="Q366" s="28">
        <v>0</v>
      </c>
      <c r="R366" s="30">
        <v>0</v>
      </c>
      <c r="S366" s="30">
        <v>0</v>
      </c>
      <c r="T366" s="30">
        <v>0</v>
      </c>
      <c r="U366" s="30">
        <v>0</v>
      </c>
      <c r="V366" s="30">
        <v>0</v>
      </c>
      <c r="W366" s="30">
        <v>0</v>
      </c>
      <c r="X366" s="30">
        <v>0</v>
      </c>
      <c r="Y366" s="30">
        <v>0</v>
      </c>
      <c r="Z366" s="30">
        <v>0</v>
      </c>
      <c r="AA366" s="30">
        <v>0</v>
      </c>
      <c r="AB366" s="28">
        <v>81591.7</v>
      </c>
      <c r="AC366" s="28">
        <v>150000</v>
      </c>
      <c r="AD366" s="30">
        <v>0</v>
      </c>
      <c r="AE366" s="17">
        <v>2024</v>
      </c>
      <c r="AF366" s="17">
        <v>2024</v>
      </c>
      <c r="AG366" s="17">
        <v>2024</v>
      </c>
    </row>
    <row r="367" spans="1:33" ht="18.75" x14ac:dyDescent="0.3">
      <c r="A367" s="25">
        <v>72</v>
      </c>
      <c r="B367" s="29" t="s">
        <v>389</v>
      </c>
      <c r="C367" s="28">
        <v>9290909.120000001</v>
      </c>
      <c r="D367" s="30">
        <v>0</v>
      </c>
      <c r="E367" s="30">
        <v>0</v>
      </c>
      <c r="F367" s="30">
        <v>0</v>
      </c>
      <c r="G367" s="30">
        <v>0</v>
      </c>
      <c r="H367" s="30">
        <v>0</v>
      </c>
      <c r="I367" s="30">
        <v>0</v>
      </c>
      <c r="J367" s="31">
        <v>0</v>
      </c>
      <c r="K367" s="30">
        <v>0</v>
      </c>
      <c r="L367" s="28">
        <v>1102.7</v>
      </c>
      <c r="M367" s="28">
        <v>8900439.7100000009</v>
      </c>
      <c r="N367" s="30">
        <v>0</v>
      </c>
      <c r="O367" s="30">
        <v>0</v>
      </c>
      <c r="P367" s="28">
        <v>0</v>
      </c>
      <c r="Q367" s="28">
        <v>0</v>
      </c>
      <c r="R367" s="30">
        <v>0</v>
      </c>
      <c r="S367" s="30">
        <v>0</v>
      </c>
      <c r="T367" s="30">
        <v>0</v>
      </c>
      <c r="U367" s="30">
        <v>0</v>
      </c>
      <c r="V367" s="30">
        <v>0</v>
      </c>
      <c r="W367" s="30">
        <v>0</v>
      </c>
      <c r="X367" s="30">
        <v>0</v>
      </c>
      <c r="Y367" s="30">
        <v>0</v>
      </c>
      <c r="Z367" s="30">
        <v>0</v>
      </c>
      <c r="AA367" s="30">
        <v>0</v>
      </c>
      <c r="AB367" s="28">
        <v>190469.41</v>
      </c>
      <c r="AC367" s="30">
        <v>200000</v>
      </c>
      <c r="AD367" s="30">
        <v>0</v>
      </c>
      <c r="AE367" s="17">
        <v>2024</v>
      </c>
      <c r="AF367" s="17">
        <v>2024</v>
      </c>
      <c r="AG367" s="17">
        <v>2024</v>
      </c>
    </row>
    <row r="368" spans="1:33" ht="18.75" x14ac:dyDescent="0.3">
      <c r="A368" s="25">
        <v>73</v>
      </c>
      <c r="B368" s="29" t="s">
        <v>390</v>
      </c>
      <c r="C368" s="28">
        <v>6403456</v>
      </c>
      <c r="D368" s="30">
        <v>0</v>
      </c>
      <c r="E368" s="30">
        <v>0</v>
      </c>
      <c r="F368" s="30">
        <v>0</v>
      </c>
      <c r="G368" s="30">
        <v>0</v>
      </c>
      <c r="H368" s="30">
        <v>0</v>
      </c>
      <c r="I368" s="30">
        <v>0</v>
      </c>
      <c r="J368" s="31">
        <v>0</v>
      </c>
      <c r="K368" s="30">
        <v>0</v>
      </c>
      <c r="L368" s="28">
        <v>760</v>
      </c>
      <c r="M368" s="28">
        <v>6093064.4199999999</v>
      </c>
      <c r="N368" s="30">
        <v>0</v>
      </c>
      <c r="O368" s="30">
        <v>0</v>
      </c>
      <c r="P368" s="28">
        <v>0</v>
      </c>
      <c r="Q368" s="28">
        <v>0</v>
      </c>
      <c r="R368" s="30">
        <v>0</v>
      </c>
      <c r="S368" s="30">
        <v>0</v>
      </c>
      <c r="T368" s="30">
        <v>0</v>
      </c>
      <c r="U368" s="30">
        <v>0</v>
      </c>
      <c r="V368" s="30">
        <v>0</v>
      </c>
      <c r="W368" s="30">
        <v>0</v>
      </c>
      <c r="X368" s="30">
        <v>0</v>
      </c>
      <c r="Y368" s="30">
        <v>0</v>
      </c>
      <c r="Z368" s="30">
        <v>0</v>
      </c>
      <c r="AA368" s="30">
        <v>0</v>
      </c>
      <c r="AB368" s="28">
        <v>130391.58</v>
      </c>
      <c r="AC368" s="28">
        <v>180000</v>
      </c>
      <c r="AD368" s="30">
        <v>0</v>
      </c>
      <c r="AE368" s="17">
        <v>2024</v>
      </c>
      <c r="AF368" s="17">
        <v>2024</v>
      </c>
      <c r="AG368" s="17">
        <v>2024</v>
      </c>
    </row>
    <row r="369" spans="1:33" ht="18.75" x14ac:dyDescent="0.3">
      <c r="A369" s="23" t="s">
        <v>175</v>
      </c>
      <c r="B369" s="24"/>
      <c r="C369" s="20">
        <v>79537708.090000004</v>
      </c>
      <c r="D369" s="20">
        <v>0</v>
      </c>
      <c r="E369" s="20">
        <v>0</v>
      </c>
      <c r="F369" s="20">
        <v>0</v>
      </c>
      <c r="G369" s="20">
        <v>0</v>
      </c>
      <c r="H369" s="20">
        <v>0</v>
      </c>
      <c r="I369" s="20">
        <v>0</v>
      </c>
      <c r="J369" s="21">
        <v>0</v>
      </c>
      <c r="K369" s="20">
        <v>0</v>
      </c>
      <c r="L369" s="20">
        <v>9229.8499999999985</v>
      </c>
      <c r="M369" s="20">
        <v>75903375.840000004</v>
      </c>
      <c r="N369" s="20">
        <v>0</v>
      </c>
      <c r="O369" s="20">
        <v>0</v>
      </c>
      <c r="P369" s="20">
        <v>0</v>
      </c>
      <c r="Q369" s="20">
        <v>0</v>
      </c>
      <c r="R369" s="20">
        <v>0</v>
      </c>
      <c r="S369" s="20">
        <v>0</v>
      </c>
      <c r="T369" s="20">
        <v>0</v>
      </c>
      <c r="U369" s="20">
        <v>0</v>
      </c>
      <c r="V369" s="20">
        <v>0</v>
      </c>
      <c r="W369" s="20">
        <v>0</v>
      </c>
      <c r="X369" s="20">
        <v>0</v>
      </c>
      <c r="Y369" s="20">
        <v>0</v>
      </c>
      <c r="Z369" s="20">
        <v>0</v>
      </c>
      <c r="AA369" s="20">
        <v>0</v>
      </c>
      <c r="AB369" s="20">
        <v>1624332.25</v>
      </c>
      <c r="AC369" s="20">
        <v>2010000</v>
      </c>
      <c r="AD369" s="20">
        <v>0</v>
      </c>
      <c r="AE369" s="22" t="s">
        <v>46</v>
      </c>
      <c r="AF369" s="22" t="s">
        <v>46</v>
      </c>
      <c r="AG369" s="22" t="s">
        <v>46</v>
      </c>
    </row>
    <row r="370" spans="1:33" ht="18.75" x14ac:dyDescent="0.3">
      <c r="A370" s="25">
        <v>74</v>
      </c>
      <c r="B370" s="29" t="s">
        <v>391</v>
      </c>
      <c r="C370" s="28">
        <v>3307048</v>
      </c>
      <c r="D370" s="30">
        <v>0</v>
      </c>
      <c r="E370" s="30">
        <v>0</v>
      </c>
      <c r="F370" s="30">
        <v>0</v>
      </c>
      <c r="G370" s="30">
        <v>0</v>
      </c>
      <c r="H370" s="30">
        <v>0</v>
      </c>
      <c r="I370" s="30">
        <v>0</v>
      </c>
      <c r="J370" s="31">
        <v>0</v>
      </c>
      <c r="K370" s="30">
        <v>0</v>
      </c>
      <c r="L370" s="28">
        <v>392.5</v>
      </c>
      <c r="M370" s="28">
        <v>3090902.68</v>
      </c>
      <c r="N370" s="30">
        <v>0</v>
      </c>
      <c r="O370" s="30">
        <v>0</v>
      </c>
      <c r="P370" s="30">
        <v>0</v>
      </c>
      <c r="Q370" s="30">
        <v>0</v>
      </c>
      <c r="R370" s="30">
        <v>0</v>
      </c>
      <c r="S370" s="30">
        <v>0</v>
      </c>
      <c r="T370" s="30">
        <v>0</v>
      </c>
      <c r="U370" s="30">
        <v>0</v>
      </c>
      <c r="V370" s="30">
        <v>0</v>
      </c>
      <c r="W370" s="30">
        <v>0</v>
      </c>
      <c r="X370" s="30">
        <v>0</v>
      </c>
      <c r="Y370" s="30">
        <v>0</v>
      </c>
      <c r="Z370" s="30">
        <v>0</v>
      </c>
      <c r="AA370" s="30">
        <v>0</v>
      </c>
      <c r="AB370" s="28">
        <v>66145.320000000007</v>
      </c>
      <c r="AC370" s="28">
        <v>150000</v>
      </c>
      <c r="AD370" s="30">
        <v>0</v>
      </c>
      <c r="AE370" s="17">
        <v>2024</v>
      </c>
      <c r="AF370" s="17">
        <v>2024</v>
      </c>
      <c r="AG370" s="17">
        <v>2024</v>
      </c>
    </row>
    <row r="371" spans="1:33" ht="18.75" x14ac:dyDescent="0.3">
      <c r="A371" s="25">
        <v>75</v>
      </c>
      <c r="B371" s="29" t="s">
        <v>392</v>
      </c>
      <c r="C371" s="28">
        <v>7664354.4000000004</v>
      </c>
      <c r="D371" s="30">
        <v>0</v>
      </c>
      <c r="E371" s="30">
        <v>0</v>
      </c>
      <c r="F371" s="30">
        <v>0</v>
      </c>
      <c r="G371" s="30">
        <v>0</v>
      </c>
      <c r="H371" s="30">
        <v>0</v>
      </c>
      <c r="I371" s="30">
        <v>0</v>
      </c>
      <c r="J371" s="31">
        <v>0</v>
      </c>
      <c r="K371" s="30">
        <v>0</v>
      </c>
      <c r="L371" s="28">
        <v>860</v>
      </c>
      <c r="M371" s="28">
        <v>7327544.9400000004</v>
      </c>
      <c r="N371" s="30">
        <v>0</v>
      </c>
      <c r="O371" s="30">
        <v>0</v>
      </c>
      <c r="P371" s="30">
        <v>0</v>
      </c>
      <c r="Q371" s="30">
        <v>0</v>
      </c>
      <c r="R371" s="30">
        <v>0</v>
      </c>
      <c r="S371" s="30">
        <v>0</v>
      </c>
      <c r="T371" s="30">
        <v>0</v>
      </c>
      <c r="U371" s="30">
        <v>0</v>
      </c>
      <c r="V371" s="30">
        <v>0</v>
      </c>
      <c r="W371" s="30">
        <v>0</v>
      </c>
      <c r="X371" s="30">
        <v>0</v>
      </c>
      <c r="Y371" s="30">
        <v>0</v>
      </c>
      <c r="Z371" s="30">
        <v>0</v>
      </c>
      <c r="AA371" s="30">
        <v>0</v>
      </c>
      <c r="AB371" s="28">
        <v>156809.46</v>
      </c>
      <c r="AC371" s="28">
        <v>180000</v>
      </c>
      <c r="AD371" s="30">
        <v>0</v>
      </c>
      <c r="AE371" s="17">
        <v>2024</v>
      </c>
      <c r="AF371" s="17">
        <v>2024</v>
      </c>
      <c r="AG371" s="17">
        <v>2024</v>
      </c>
    </row>
    <row r="372" spans="1:33" ht="18.75" x14ac:dyDescent="0.3">
      <c r="A372" s="25">
        <v>76</v>
      </c>
      <c r="B372" s="29" t="s">
        <v>393</v>
      </c>
      <c r="C372" s="28">
        <v>7697188.9300000006</v>
      </c>
      <c r="D372" s="30">
        <v>0</v>
      </c>
      <c r="E372" s="30">
        <v>0</v>
      </c>
      <c r="F372" s="30">
        <v>0</v>
      </c>
      <c r="G372" s="30">
        <v>0</v>
      </c>
      <c r="H372" s="30">
        <v>0</v>
      </c>
      <c r="I372" s="30">
        <v>0</v>
      </c>
      <c r="J372" s="31">
        <v>0</v>
      </c>
      <c r="K372" s="30">
        <v>0</v>
      </c>
      <c r="L372" s="28">
        <v>780</v>
      </c>
      <c r="M372" s="28">
        <v>7359691.5300000003</v>
      </c>
      <c r="N372" s="30">
        <v>0</v>
      </c>
      <c r="O372" s="30">
        <v>0</v>
      </c>
      <c r="P372" s="30">
        <v>0</v>
      </c>
      <c r="Q372" s="30">
        <v>0</v>
      </c>
      <c r="R372" s="30">
        <v>0</v>
      </c>
      <c r="S372" s="30">
        <v>0</v>
      </c>
      <c r="T372" s="30">
        <v>0</v>
      </c>
      <c r="U372" s="30">
        <v>0</v>
      </c>
      <c r="V372" s="30">
        <v>0</v>
      </c>
      <c r="W372" s="30">
        <v>0</v>
      </c>
      <c r="X372" s="30">
        <v>0</v>
      </c>
      <c r="Y372" s="30">
        <v>0</v>
      </c>
      <c r="Z372" s="30">
        <v>0</v>
      </c>
      <c r="AA372" s="30">
        <v>0</v>
      </c>
      <c r="AB372" s="28">
        <v>157497.4</v>
      </c>
      <c r="AC372" s="28">
        <v>180000</v>
      </c>
      <c r="AD372" s="30">
        <v>0</v>
      </c>
      <c r="AE372" s="17">
        <v>2024</v>
      </c>
      <c r="AF372" s="17">
        <v>2024</v>
      </c>
      <c r="AG372" s="17">
        <v>2024</v>
      </c>
    </row>
    <row r="373" spans="1:33" ht="18.75" x14ac:dyDescent="0.3">
      <c r="A373" s="25">
        <v>77</v>
      </c>
      <c r="B373" s="29" t="s">
        <v>394</v>
      </c>
      <c r="C373" s="28">
        <v>4549824</v>
      </c>
      <c r="D373" s="30">
        <v>0</v>
      </c>
      <c r="E373" s="30">
        <v>0</v>
      </c>
      <c r="F373" s="30">
        <v>0</v>
      </c>
      <c r="G373" s="30">
        <v>0</v>
      </c>
      <c r="H373" s="30">
        <v>0</v>
      </c>
      <c r="I373" s="30">
        <v>0</v>
      </c>
      <c r="J373" s="31">
        <v>0</v>
      </c>
      <c r="K373" s="30">
        <v>0</v>
      </c>
      <c r="L373" s="28">
        <v>540</v>
      </c>
      <c r="M373" s="28">
        <v>4278269.04</v>
      </c>
      <c r="N373" s="30">
        <v>0</v>
      </c>
      <c r="O373" s="30">
        <v>0</v>
      </c>
      <c r="P373" s="30">
        <v>0</v>
      </c>
      <c r="Q373" s="30">
        <v>0</v>
      </c>
      <c r="R373" s="30">
        <v>0</v>
      </c>
      <c r="S373" s="30">
        <v>0</v>
      </c>
      <c r="T373" s="30">
        <v>0</v>
      </c>
      <c r="U373" s="30">
        <v>0</v>
      </c>
      <c r="V373" s="30">
        <v>0</v>
      </c>
      <c r="W373" s="30">
        <v>0</v>
      </c>
      <c r="X373" s="30">
        <v>0</v>
      </c>
      <c r="Y373" s="30">
        <v>0</v>
      </c>
      <c r="Z373" s="30">
        <v>0</v>
      </c>
      <c r="AA373" s="30">
        <v>0</v>
      </c>
      <c r="AB373" s="28">
        <v>91554.96</v>
      </c>
      <c r="AC373" s="28">
        <v>180000</v>
      </c>
      <c r="AD373" s="30">
        <v>0</v>
      </c>
      <c r="AE373" s="17">
        <v>2024</v>
      </c>
      <c r="AF373" s="17">
        <v>2024</v>
      </c>
      <c r="AG373" s="17">
        <v>2024</v>
      </c>
    </row>
    <row r="374" spans="1:33" ht="18.75" x14ac:dyDescent="0.3">
      <c r="A374" s="25">
        <v>78</v>
      </c>
      <c r="B374" s="29" t="s">
        <v>395</v>
      </c>
      <c r="C374" s="28">
        <v>5235667.84</v>
      </c>
      <c r="D374" s="30">
        <v>0</v>
      </c>
      <c r="E374" s="30">
        <v>0</v>
      </c>
      <c r="F374" s="30">
        <v>0</v>
      </c>
      <c r="G374" s="30">
        <v>0</v>
      </c>
      <c r="H374" s="30">
        <v>0</v>
      </c>
      <c r="I374" s="30">
        <v>0</v>
      </c>
      <c r="J374" s="31">
        <v>0</v>
      </c>
      <c r="K374" s="30">
        <v>0</v>
      </c>
      <c r="L374" s="28">
        <v>621.4</v>
      </c>
      <c r="M374" s="28">
        <v>4949743.33</v>
      </c>
      <c r="N374" s="30">
        <v>0</v>
      </c>
      <c r="O374" s="30">
        <v>0</v>
      </c>
      <c r="P374" s="30">
        <v>0</v>
      </c>
      <c r="Q374" s="30">
        <v>0</v>
      </c>
      <c r="R374" s="30">
        <v>0</v>
      </c>
      <c r="S374" s="30">
        <v>0</v>
      </c>
      <c r="T374" s="30">
        <v>0</v>
      </c>
      <c r="U374" s="30">
        <v>0</v>
      </c>
      <c r="V374" s="30">
        <v>0</v>
      </c>
      <c r="W374" s="30">
        <v>0</v>
      </c>
      <c r="X374" s="30">
        <v>0</v>
      </c>
      <c r="Y374" s="30">
        <v>0</v>
      </c>
      <c r="Z374" s="30">
        <v>0</v>
      </c>
      <c r="AA374" s="30">
        <v>0</v>
      </c>
      <c r="AB374" s="28">
        <v>105924.51</v>
      </c>
      <c r="AC374" s="28">
        <v>180000</v>
      </c>
      <c r="AD374" s="30">
        <v>0</v>
      </c>
      <c r="AE374" s="17">
        <v>2024</v>
      </c>
      <c r="AF374" s="17">
        <v>2024</v>
      </c>
      <c r="AG374" s="17">
        <v>2024</v>
      </c>
    </row>
    <row r="375" spans="1:33" ht="18.75" x14ac:dyDescent="0.3">
      <c r="A375" s="25">
        <v>79</v>
      </c>
      <c r="B375" s="29" t="s">
        <v>396</v>
      </c>
      <c r="C375" s="28">
        <v>4465568</v>
      </c>
      <c r="D375" s="30">
        <v>0</v>
      </c>
      <c r="E375" s="30">
        <v>0</v>
      </c>
      <c r="F375" s="30">
        <v>0</v>
      </c>
      <c r="G375" s="30">
        <v>0</v>
      </c>
      <c r="H375" s="30">
        <v>0</v>
      </c>
      <c r="I375" s="30">
        <v>0</v>
      </c>
      <c r="J375" s="31">
        <v>0</v>
      </c>
      <c r="K375" s="30">
        <v>0</v>
      </c>
      <c r="L375" s="28">
        <v>530</v>
      </c>
      <c r="M375" s="28">
        <v>4195778.34</v>
      </c>
      <c r="N375" s="30">
        <v>0</v>
      </c>
      <c r="O375" s="30">
        <v>0</v>
      </c>
      <c r="P375" s="30">
        <v>0</v>
      </c>
      <c r="Q375" s="30">
        <v>0</v>
      </c>
      <c r="R375" s="30">
        <v>0</v>
      </c>
      <c r="S375" s="30">
        <v>0</v>
      </c>
      <c r="T375" s="30">
        <v>0</v>
      </c>
      <c r="U375" s="30">
        <v>0</v>
      </c>
      <c r="V375" s="30">
        <v>0</v>
      </c>
      <c r="W375" s="30">
        <v>0</v>
      </c>
      <c r="X375" s="30">
        <v>0</v>
      </c>
      <c r="Y375" s="30">
        <v>0</v>
      </c>
      <c r="Z375" s="30">
        <v>0</v>
      </c>
      <c r="AA375" s="30">
        <v>0</v>
      </c>
      <c r="AB375" s="28">
        <v>89789.66</v>
      </c>
      <c r="AC375" s="28">
        <v>180000</v>
      </c>
      <c r="AD375" s="30">
        <v>0</v>
      </c>
      <c r="AE375" s="17">
        <v>2024</v>
      </c>
      <c r="AF375" s="17">
        <v>2024</v>
      </c>
      <c r="AG375" s="17">
        <v>2024</v>
      </c>
    </row>
    <row r="376" spans="1:33" ht="18.75" x14ac:dyDescent="0.3">
      <c r="A376" s="25">
        <v>80</v>
      </c>
      <c r="B376" s="29" t="s">
        <v>397</v>
      </c>
      <c r="C376" s="28">
        <v>10455000</v>
      </c>
      <c r="D376" s="30">
        <v>0</v>
      </c>
      <c r="E376" s="30">
        <v>0</v>
      </c>
      <c r="F376" s="30">
        <v>0</v>
      </c>
      <c r="G376" s="30">
        <v>0</v>
      </c>
      <c r="H376" s="30">
        <v>0</v>
      </c>
      <c r="I376" s="30">
        <v>0</v>
      </c>
      <c r="J376" s="31">
        <v>0</v>
      </c>
      <c r="K376" s="30">
        <v>0</v>
      </c>
      <c r="L376" s="28">
        <v>1230</v>
      </c>
      <c r="M376" s="28">
        <v>10040140.98</v>
      </c>
      <c r="N376" s="30">
        <v>0</v>
      </c>
      <c r="O376" s="30">
        <v>0</v>
      </c>
      <c r="P376" s="30">
        <v>0</v>
      </c>
      <c r="Q376" s="30">
        <v>0</v>
      </c>
      <c r="R376" s="30">
        <v>0</v>
      </c>
      <c r="S376" s="30">
        <v>0</v>
      </c>
      <c r="T376" s="30">
        <v>0</v>
      </c>
      <c r="U376" s="30">
        <v>0</v>
      </c>
      <c r="V376" s="30">
        <v>0</v>
      </c>
      <c r="W376" s="30">
        <v>0</v>
      </c>
      <c r="X376" s="30">
        <v>0</v>
      </c>
      <c r="Y376" s="30">
        <v>0</v>
      </c>
      <c r="Z376" s="30">
        <v>0</v>
      </c>
      <c r="AA376" s="30">
        <v>0</v>
      </c>
      <c r="AB376" s="28">
        <v>214859.02</v>
      </c>
      <c r="AC376" s="30">
        <v>200000</v>
      </c>
      <c r="AD376" s="30">
        <v>0</v>
      </c>
      <c r="AE376" s="17">
        <v>2024</v>
      </c>
      <c r="AF376" s="17">
        <v>2024</v>
      </c>
      <c r="AG376" s="17">
        <v>2024</v>
      </c>
    </row>
    <row r="377" spans="1:33" ht="18.75" x14ac:dyDescent="0.3">
      <c r="A377" s="25">
        <v>81</v>
      </c>
      <c r="B377" s="29" t="s">
        <v>398</v>
      </c>
      <c r="C377" s="28">
        <v>10053425.92</v>
      </c>
      <c r="D377" s="30">
        <v>0</v>
      </c>
      <c r="E377" s="30">
        <v>0</v>
      </c>
      <c r="F377" s="30">
        <v>0</v>
      </c>
      <c r="G377" s="30">
        <v>0</v>
      </c>
      <c r="H377" s="30">
        <v>0</v>
      </c>
      <c r="I377" s="30">
        <v>0</v>
      </c>
      <c r="J377" s="31">
        <v>0</v>
      </c>
      <c r="K377" s="30">
        <v>0</v>
      </c>
      <c r="L377" s="28">
        <v>1193.2</v>
      </c>
      <c r="M377" s="28">
        <v>9646980.5399999991</v>
      </c>
      <c r="N377" s="30">
        <v>0</v>
      </c>
      <c r="O377" s="30">
        <v>0</v>
      </c>
      <c r="P377" s="30">
        <v>0</v>
      </c>
      <c r="Q377" s="30">
        <v>0</v>
      </c>
      <c r="R377" s="30">
        <v>0</v>
      </c>
      <c r="S377" s="30">
        <v>0</v>
      </c>
      <c r="T377" s="30">
        <v>0</v>
      </c>
      <c r="U377" s="30">
        <v>0</v>
      </c>
      <c r="V377" s="30">
        <v>0</v>
      </c>
      <c r="W377" s="30">
        <v>0</v>
      </c>
      <c r="X377" s="30">
        <v>0</v>
      </c>
      <c r="Y377" s="30">
        <v>0</v>
      </c>
      <c r="Z377" s="30">
        <v>0</v>
      </c>
      <c r="AA377" s="30">
        <v>0</v>
      </c>
      <c r="AB377" s="28">
        <v>206445.38</v>
      </c>
      <c r="AC377" s="30">
        <v>200000</v>
      </c>
      <c r="AD377" s="30">
        <v>0</v>
      </c>
      <c r="AE377" s="17">
        <v>2024</v>
      </c>
      <c r="AF377" s="17">
        <v>2024</v>
      </c>
      <c r="AG377" s="17">
        <v>2024</v>
      </c>
    </row>
    <row r="378" spans="1:33" ht="18.75" x14ac:dyDescent="0.3">
      <c r="A378" s="25">
        <v>82</v>
      </c>
      <c r="B378" s="29" t="s">
        <v>399</v>
      </c>
      <c r="C378" s="28">
        <v>10616256</v>
      </c>
      <c r="D378" s="30">
        <v>0</v>
      </c>
      <c r="E378" s="30">
        <v>0</v>
      </c>
      <c r="F378" s="30">
        <v>0</v>
      </c>
      <c r="G378" s="30">
        <v>0</v>
      </c>
      <c r="H378" s="30">
        <v>0</v>
      </c>
      <c r="I378" s="30">
        <v>0</v>
      </c>
      <c r="J378" s="31">
        <v>0</v>
      </c>
      <c r="K378" s="30">
        <v>0</v>
      </c>
      <c r="L378" s="28">
        <v>1260</v>
      </c>
      <c r="M378" s="28">
        <v>10198018.41</v>
      </c>
      <c r="N378" s="30">
        <v>0</v>
      </c>
      <c r="O378" s="30">
        <v>0</v>
      </c>
      <c r="P378" s="30">
        <v>0</v>
      </c>
      <c r="Q378" s="30">
        <v>0</v>
      </c>
      <c r="R378" s="30">
        <v>0</v>
      </c>
      <c r="S378" s="30">
        <v>0</v>
      </c>
      <c r="T378" s="30">
        <v>0</v>
      </c>
      <c r="U378" s="30">
        <v>0</v>
      </c>
      <c r="V378" s="30">
        <v>0</v>
      </c>
      <c r="W378" s="30">
        <v>0</v>
      </c>
      <c r="X378" s="30">
        <v>0</v>
      </c>
      <c r="Y378" s="30">
        <v>0</v>
      </c>
      <c r="Z378" s="30">
        <v>0</v>
      </c>
      <c r="AA378" s="30">
        <v>0</v>
      </c>
      <c r="AB378" s="28">
        <v>218237.59</v>
      </c>
      <c r="AC378" s="30">
        <v>200000</v>
      </c>
      <c r="AD378" s="30">
        <v>0</v>
      </c>
      <c r="AE378" s="17">
        <v>2024</v>
      </c>
      <c r="AF378" s="17">
        <v>2024</v>
      </c>
      <c r="AG378" s="17">
        <v>2024</v>
      </c>
    </row>
    <row r="379" spans="1:33" ht="18.75" x14ac:dyDescent="0.3">
      <c r="A379" s="25">
        <v>83</v>
      </c>
      <c r="B379" s="29" t="s">
        <v>400</v>
      </c>
      <c r="C379" s="28">
        <v>7333375</v>
      </c>
      <c r="D379" s="30">
        <v>0</v>
      </c>
      <c r="E379" s="30">
        <v>0</v>
      </c>
      <c r="F379" s="30">
        <v>0</v>
      </c>
      <c r="G379" s="30">
        <v>0</v>
      </c>
      <c r="H379" s="30">
        <v>0</v>
      </c>
      <c r="I379" s="30">
        <v>0</v>
      </c>
      <c r="J379" s="31">
        <v>0</v>
      </c>
      <c r="K379" s="30">
        <v>0</v>
      </c>
      <c r="L379" s="28">
        <v>862.75</v>
      </c>
      <c r="M379" s="28">
        <v>7003500.0999999996</v>
      </c>
      <c r="N379" s="30">
        <v>0</v>
      </c>
      <c r="O379" s="30">
        <v>0</v>
      </c>
      <c r="P379" s="30">
        <v>0</v>
      </c>
      <c r="Q379" s="30">
        <v>0</v>
      </c>
      <c r="R379" s="30">
        <v>0</v>
      </c>
      <c r="S379" s="30">
        <v>0</v>
      </c>
      <c r="T379" s="30">
        <v>0</v>
      </c>
      <c r="U379" s="30">
        <v>0</v>
      </c>
      <c r="V379" s="30">
        <v>0</v>
      </c>
      <c r="W379" s="30">
        <v>0</v>
      </c>
      <c r="X379" s="30">
        <v>0</v>
      </c>
      <c r="Y379" s="30">
        <v>0</v>
      </c>
      <c r="Z379" s="30">
        <v>0</v>
      </c>
      <c r="AA379" s="30">
        <v>0</v>
      </c>
      <c r="AB379" s="28">
        <v>149874.9</v>
      </c>
      <c r="AC379" s="28">
        <v>180000</v>
      </c>
      <c r="AD379" s="30">
        <v>0</v>
      </c>
      <c r="AE379" s="17">
        <v>2024</v>
      </c>
      <c r="AF379" s="17">
        <v>2024</v>
      </c>
      <c r="AG379" s="17">
        <v>2024</v>
      </c>
    </row>
    <row r="380" spans="1:33" ht="18.75" x14ac:dyDescent="0.3">
      <c r="A380" s="25">
        <v>84</v>
      </c>
      <c r="B380" s="29" t="s">
        <v>401</v>
      </c>
      <c r="C380" s="28">
        <v>8160000</v>
      </c>
      <c r="D380" s="30">
        <v>0</v>
      </c>
      <c r="E380" s="30">
        <v>0</v>
      </c>
      <c r="F380" s="30">
        <v>0</v>
      </c>
      <c r="G380" s="30">
        <v>0</v>
      </c>
      <c r="H380" s="30">
        <v>0</v>
      </c>
      <c r="I380" s="30">
        <v>0</v>
      </c>
      <c r="J380" s="31">
        <v>0</v>
      </c>
      <c r="K380" s="30">
        <v>0</v>
      </c>
      <c r="L380" s="28">
        <v>960</v>
      </c>
      <c r="M380" s="28">
        <v>7812805.9500000002</v>
      </c>
      <c r="N380" s="30">
        <v>0</v>
      </c>
      <c r="O380" s="30">
        <v>0</v>
      </c>
      <c r="P380" s="30">
        <v>0</v>
      </c>
      <c r="Q380" s="30">
        <v>0</v>
      </c>
      <c r="R380" s="30">
        <v>0</v>
      </c>
      <c r="S380" s="30">
        <v>0</v>
      </c>
      <c r="T380" s="30">
        <v>0</v>
      </c>
      <c r="U380" s="30">
        <v>0</v>
      </c>
      <c r="V380" s="30">
        <v>0</v>
      </c>
      <c r="W380" s="30">
        <v>0</v>
      </c>
      <c r="X380" s="30">
        <v>0</v>
      </c>
      <c r="Y380" s="30">
        <v>0</v>
      </c>
      <c r="Z380" s="30">
        <v>0</v>
      </c>
      <c r="AA380" s="30">
        <v>0</v>
      </c>
      <c r="AB380" s="28">
        <v>167194.04999999999</v>
      </c>
      <c r="AC380" s="28">
        <v>180000</v>
      </c>
      <c r="AD380" s="30">
        <v>0</v>
      </c>
      <c r="AE380" s="17">
        <v>2024</v>
      </c>
      <c r="AF380" s="17">
        <v>2024</v>
      </c>
      <c r="AG380" s="17">
        <v>2024</v>
      </c>
    </row>
    <row r="381" spans="1:33" ht="18.75" x14ac:dyDescent="0.3">
      <c r="A381" s="23" t="s">
        <v>189</v>
      </c>
      <c r="B381" s="24"/>
      <c r="C381" s="20">
        <v>12297842.08</v>
      </c>
      <c r="D381" s="20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1">
        <v>0</v>
      </c>
      <c r="K381" s="20">
        <v>0</v>
      </c>
      <c r="L381" s="20">
        <v>1450.3</v>
      </c>
      <c r="M381" s="20">
        <v>11697515.26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0</v>
      </c>
      <c r="T381" s="20">
        <v>0</v>
      </c>
      <c r="U381" s="20">
        <v>0</v>
      </c>
      <c r="V381" s="20">
        <v>0</v>
      </c>
      <c r="W381" s="20">
        <v>0</v>
      </c>
      <c r="X381" s="20">
        <v>0</v>
      </c>
      <c r="Y381" s="20">
        <v>0</v>
      </c>
      <c r="Z381" s="20">
        <v>0</v>
      </c>
      <c r="AA381" s="20">
        <v>0</v>
      </c>
      <c r="AB381" s="20">
        <v>250326.82</v>
      </c>
      <c r="AC381" s="20">
        <v>350000</v>
      </c>
      <c r="AD381" s="20">
        <v>0</v>
      </c>
      <c r="AE381" s="22" t="s">
        <v>46</v>
      </c>
      <c r="AF381" s="22" t="s">
        <v>46</v>
      </c>
      <c r="AG381" s="22" t="s">
        <v>46</v>
      </c>
    </row>
    <row r="382" spans="1:33" ht="18.75" x14ac:dyDescent="0.3">
      <c r="A382" s="25">
        <v>85</v>
      </c>
      <c r="B382" s="29" t="s">
        <v>402</v>
      </c>
      <c r="C382" s="28">
        <v>8933500</v>
      </c>
      <c r="D382" s="30">
        <v>0</v>
      </c>
      <c r="E382" s="30">
        <v>0</v>
      </c>
      <c r="F382" s="30">
        <v>0</v>
      </c>
      <c r="G382" s="30">
        <v>0</v>
      </c>
      <c r="H382" s="30">
        <v>0</v>
      </c>
      <c r="I382" s="30">
        <v>0</v>
      </c>
      <c r="J382" s="31">
        <v>0</v>
      </c>
      <c r="K382" s="30">
        <v>0</v>
      </c>
      <c r="L382" s="28">
        <v>1051</v>
      </c>
      <c r="M382" s="28">
        <v>8550518.9000000004</v>
      </c>
      <c r="N382" s="30">
        <v>0</v>
      </c>
      <c r="O382" s="30">
        <v>0</v>
      </c>
      <c r="P382" s="30">
        <v>0</v>
      </c>
      <c r="Q382" s="30">
        <v>0</v>
      </c>
      <c r="R382" s="30">
        <v>0</v>
      </c>
      <c r="S382" s="30">
        <v>0</v>
      </c>
      <c r="T382" s="30">
        <v>0</v>
      </c>
      <c r="U382" s="30">
        <v>0</v>
      </c>
      <c r="V382" s="30">
        <v>0</v>
      </c>
      <c r="W382" s="30">
        <v>0</v>
      </c>
      <c r="X382" s="30">
        <v>0</v>
      </c>
      <c r="Y382" s="30">
        <v>0</v>
      </c>
      <c r="Z382" s="30">
        <v>0</v>
      </c>
      <c r="AA382" s="30">
        <v>0</v>
      </c>
      <c r="AB382" s="28">
        <v>182981.1</v>
      </c>
      <c r="AC382" s="30">
        <v>200000</v>
      </c>
      <c r="AD382" s="30">
        <v>0</v>
      </c>
      <c r="AE382" s="17">
        <v>2024</v>
      </c>
      <c r="AF382" s="17">
        <v>2024</v>
      </c>
      <c r="AG382" s="17">
        <v>2024</v>
      </c>
    </row>
    <row r="383" spans="1:33" ht="18.75" x14ac:dyDescent="0.3">
      <c r="A383" s="25">
        <v>86</v>
      </c>
      <c r="B383" s="29" t="s">
        <v>403</v>
      </c>
      <c r="C383" s="28">
        <v>3364342.08</v>
      </c>
      <c r="D383" s="30">
        <v>0</v>
      </c>
      <c r="E383" s="30">
        <v>0</v>
      </c>
      <c r="F383" s="30">
        <v>0</v>
      </c>
      <c r="G383" s="30">
        <v>0</v>
      </c>
      <c r="H383" s="30">
        <v>0</v>
      </c>
      <c r="I383" s="30">
        <v>0</v>
      </c>
      <c r="J383" s="31">
        <v>0</v>
      </c>
      <c r="K383" s="30">
        <v>0</v>
      </c>
      <c r="L383" s="28">
        <v>399.3</v>
      </c>
      <c r="M383" s="28">
        <v>3146996.36</v>
      </c>
      <c r="N383" s="30">
        <v>0</v>
      </c>
      <c r="O383" s="30">
        <v>0</v>
      </c>
      <c r="P383" s="30">
        <v>0</v>
      </c>
      <c r="Q383" s="30">
        <v>0</v>
      </c>
      <c r="R383" s="30">
        <v>0</v>
      </c>
      <c r="S383" s="30">
        <v>0</v>
      </c>
      <c r="T383" s="30">
        <v>0</v>
      </c>
      <c r="U383" s="30">
        <v>0</v>
      </c>
      <c r="V383" s="30">
        <v>0</v>
      </c>
      <c r="W383" s="30">
        <v>0</v>
      </c>
      <c r="X383" s="30">
        <v>0</v>
      </c>
      <c r="Y383" s="30">
        <v>0</v>
      </c>
      <c r="Z383" s="30">
        <v>0</v>
      </c>
      <c r="AA383" s="30">
        <v>0</v>
      </c>
      <c r="AB383" s="28">
        <v>67345.72</v>
      </c>
      <c r="AC383" s="28">
        <v>150000</v>
      </c>
      <c r="AD383" s="30">
        <v>0</v>
      </c>
      <c r="AE383" s="17">
        <v>2024</v>
      </c>
      <c r="AF383" s="17">
        <v>2024</v>
      </c>
      <c r="AG383" s="17">
        <v>2024</v>
      </c>
    </row>
    <row r="384" spans="1:33" ht="18.75" x14ac:dyDescent="0.3">
      <c r="A384" s="23" t="s">
        <v>194</v>
      </c>
      <c r="B384" s="24"/>
      <c r="C384" s="20">
        <v>17289331.199999999</v>
      </c>
      <c r="D384" s="20">
        <v>0</v>
      </c>
      <c r="E384" s="20">
        <v>0</v>
      </c>
      <c r="F384" s="20">
        <v>0</v>
      </c>
      <c r="G384" s="20">
        <v>0</v>
      </c>
      <c r="H384" s="20">
        <v>0</v>
      </c>
      <c r="I384" s="20">
        <v>0</v>
      </c>
      <c r="J384" s="21">
        <v>0</v>
      </c>
      <c r="K384" s="20">
        <v>0</v>
      </c>
      <c r="L384" s="20">
        <v>2052</v>
      </c>
      <c r="M384" s="20">
        <v>16555053.07</v>
      </c>
      <c r="N384" s="20">
        <v>0</v>
      </c>
      <c r="O384" s="20">
        <v>0</v>
      </c>
      <c r="P384" s="20">
        <v>0</v>
      </c>
      <c r="Q384" s="20">
        <v>0</v>
      </c>
      <c r="R384" s="20">
        <v>0</v>
      </c>
      <c r="S384" s="20">
        <v>0</v>
      </c>
      <c r="T384" s="20">
        <v>0</v>
      </c>
      <c r="U384" s="20">
        <v>0</v>
      </c>
      <c r="V384" s="20">
        <v>0</v>
      </c>
      <c r="W384" s="20">
        <v>0</v>
      </c>
      <c r="X384" s="20">
        <v>0</v>
      </c>
      <c r="Y384" s="20">
        <v>0</v>
      </c>
      <c r="Z384" s="20">
        <v>0</v>
      </c>
      <c r="AA384" s="20">
        <v>0</v>
      </c>
      <c r="AB384" s="20">
        <v>354278.13</v>
      </c>
      <c r="AC384" s="20">
        <v>380000</v>
      </c>
      <c r="AD384" s="20">
        <v>0</v>
      </c>
      <c r="AE384" s="22" t="s">
        <v>46</v>
      </c>
      <c r="AF384" s="22" t="s">
        <v>46</v>
      </c>
      <c r="AG384" s="22" t="s">
        <v>46</v>
      </c>
    </row>
    <row r="385" spans="1:33" ht="18.75" x14ac:dyDescent="0.3">
      <c r="A385" s="25">
        <v>87</v>
      </c>
      <c r="B385" s="29" t="s">
        <v>404</v>
      </c>
      <c r="C385" s="28">
        <v>9832675.1999999993</v>
      </c>
      <c r="D385" s="30">
        <v>0</v>
      </c>
      <c r="E385" s="30">
        <v>0</v>
      </c>
      <c r="F385" s="30">
        <v>0</v>
      </c>
      <c r="G385" s="30">
        <v>0</v>
      </c>
      <c r="H385" s="30">
        <v>0</v>
      </c>
      <c r="I385" s="30">
        <v>0</v>
      </c>
      <c r="J385" s="31">
        <v>0</v>
      </c>
      <c r="K385" s="30">
        <v>0</v>
      </c>
      <c r="L385" s="28">
        <v>1167</v>
      </c>
      <c r="M385" s="28">
        <v>9430854.9100000001</v>
      </c>
      <c r="N385" s="30">
        <v>0</v>
      </c>
      <c r="O385" s="30">
        <v>0</v>
      </c>
      <c r="P385" s="30">
        <v>0</v>
      </c>
      <c r="Q385" s="30">
        <v>0</v>
      </c>
      <c r="R385" s="30">
        <v>0</v>
      </c>
      <c r="S385" s="30">
        <v>0</v>
      </c>
      <c r="T385" s="30">
        <v>0</v>
      </c>
      <c r="U385" s="30">
        <v>0</v>
      </c>
      <c r="V385" s="30">
        <v>0</v>
      </c>
      <c r="W385" s="30">
        <v>0</v>
      </c>
      <c r="X385" s="30">
        <v>0</v>
      </c>
      <c r="Y385" s="30">
        <v>0</v>
      </c>
      <c r="Z385" s="30">
        <v>0</v>
      </c>
      <c r="AA385" s="30">
        <v>0</v>
      </c>
      <c r="AB385" s="28">
        <v>201820.28999999998</v>
      </c>
      <c r="AC385" s="30">
        <v>200000</v>
      </c>
      <c r="AD385" s="30">
        <v>0</v>
      </c>
      <c r="AE385" s="17">
        <v>2024</v>
      </c>
      <c r="AF385" s="17">
        <v>2024</v>
      </c>
      <c r="AG385" s="17">
        <v>2024</v>
      </c>
    </row>
    <row r="386" spans="1:33" ht="18.75" x14ac:dyDescent="0.3">
      <c r="A386" s="25">
        <v>88</v>
      </c>
      <c r="B386" s="29" t="s">
        <v>405</v>
      </c>
      <c r="C386" s="28">
        <v>7456656</v>
      </c>
      <c r="D386" s="30">
        <v>0</v>
      </c>
      <c r="E386" s="30">
        <v>0</v>
      </c>
      <c r="F386" s="30">
        <v>0</v>
      </c>
      <c r="G386" s="30">
        <v>0</v>
      </c>
      <c r="H386" s="30">
        <v>0</v>
      </c>
      <c r="I386" s="30">
        <v>0</v>
      </c>
      <c r="J386" s="31">
        <v>0</v>
      </c>
      <c r="K386" s="30">
        <v>0</v>
      </c>
      <c r="L386" s="28">
        <v>885</v>
      </c>
      <c r="M386" s="28">
        <v>7124198.1600000001</v>
      </c>
      <c r="N386" s="30">
        <v>0</v>
      </c>
      <c r="O386" s="30">
        <v>0</v>
      </c>
      <c r="P386" s="30">
        <v>0</v>
      </c>
      <c r="Q386" s="30">
        <v>0</v>
      </c>
      <c r="R386" s="30">
        <v>0</v>
      </c>
      <c r="S386" s="30">
        <v>0</v>
      </c>
      <c r="T386" s="30">
        <v>0</v>
      </c>
      <c r="U386" s="30">
        <v>0</v>
      </c>
      <c r="V386" s="30">
        <v>0</v>
      </c>
      <c r="W386" s="30">
        <v>0</v>
      </c>
      <c r="X386" s="30">
        <v>0</v>
      </c>
      <c r="Y386" s="30">
        <v>0</v>
      </c>
      <c r="Z386" s="30">
        <v>0</v>
      </c>
      <c r="AA386" s="30">
        <v>0</v>
      </c>
      <c r="AB386" s="28">
        <v>152457.84</v>
      </c>
      <c r="AC386" s="28">
        <v>180000</v>
      </c>
      <c r="AD386" s="30">
        <v>0</v>
      </c>
      <c r="AE386" s="17">
        <v>2024</v>
      </c>
      <c r="AF386" s="17">
        <v>2024</v>
      </c>
      <c r="AG386" s="17">
        <v>2024</v>
      </c>
    </row>
    <row r="387" spans="1:33" ht="18.75" x14ac:dyDescent="0.3">
      <c r="A387" s="23" t="s">
        <v>197</v>
      </c>
      <c r="B387" s="24"/>
      <c r="C387" s="20">
        <v>15108214.489999998</v>
      </c>
      <c r="D387" s="20">
        <v>0</v>
      </c>
      <c r="E387" s="20">
        <v>0</v>
      </c>
      <c r="F387" s="20">
        <v>0</v>
      </c>
      <c r="G387" s="20">
        <v>0</v>
      </c>
      <c r="H387" s="20">
        <v>0</v>
      </c>
      <c r="I387" s="20">
        <v>0</v>
      </c>
      <c r="J387" s="21">
        <v>0</v>
      </c>
      <c r="K387" s="20">
        <v>0</v>
      </c>
      <c r="L387" s="20">
        <v>544.79999999999995</v>
      </c>
      <c r="M387" s="20">
        <v>4317864.58</v>
      </c>
      <c r="N387" s="20">
        <v>0</v>
      </c>
      <c r="O387" s="20">
        <v>0</v>
      </c>
      <c r="P387" s="20">
        <v>2566</v>
      </c>
      <c r="Q387" s="20">
        <v>10052817.32</v>
      </c>
      <c r="R387" s="20">
        <v>0</v>
      </c>
      <c r="S387" s="20">
        <v>0</v>
      </c>
      <c r="T387" s="20">
        <v>0</v>
      </c>
      <c r="U387" s="20">
        <v>0</v>
      </c>
      <c r="V387" s="20">
        <v>0</v>
      </c>
      <c r="W387" s="20">
        <v>0</v>
      </c>
      <c r="X387" s="20">
        <v>0</v>
      </c>
      <c r="Y387" s="20">
        <v>0</v>
      </c>
      <c r="Z387" s="20">
        <v>0</v>
      </c>
      <c r="AA387" s="20">
        <v>0</v>
      </c>
      <c r="AB387" s="20">
        <v>307532.59000000003</v>
      </c>
      <c r="AC387" s="20">
        <v>430000</v>
      </c>
      <c r="AD387" s="20">
        <v>0</v>
      </c>
      <c r="AE387" s="22" t="s">
        <v>46</v>
      </c>
      <c r="AF387" s="22" t="s">
        <v>46</v>
      </c>
      <c r="AG387" s="22" t="s">
        <v>46</v>
      </c>
    </row>
    <row r="388" spans="1:33" ht="18.75" x14ac:dyDescent="0.3">
      <c r="A388" s="25">
        <v>89</v>
      </c>
      <c r="B388" s="29" t="s">
        <v>406</v>
      </c>
      <c r="C388" s="28">
        <v>10517947.609999999</v>
      </c>
      <c r="D388" s="30">
        <v>0</v>
      </c>
      <c r="E388" s="30">
        <v>0</v>
      </c>
      <c r="F388" s="30">
        <v>0</v>
      </c>
      <c r="G388" s="30">
        <v>0</v>
      </c>
      <c r="H388" s="30">
        <v>0</v>
      </c>
      <c r="I388" s="30">
        <v>0</v>
      </c>
      <c r="J388" s="31">
        <v>0</v>
      </c>
      <c r="K388" s="30">
        <v>0</v>
      </c>
      <c r="L388" s="28">
        <v>0</v>
      </c>
      <c r="M388" s="33">
        <v>0</v>
      </c>
      <c r="N388" s="30">
        <v>0</v>
      </c>
      <c r="O388" s="30">
        <v>0</v>
      </c>
      <c r="P388" s="30">
        <v>2566</v>
      </c>
      <c r="Q388" s="28">
        <v>10052817.32</v>
      </c>
      <c r="R388" s="30">
        <v>0</v>
      </c>
      <c r="S388" s="30">
        <v>0</v>
      </c>
      <c r="T388" s="30">
        <v>0</v>
      </c>
      <c r="U388" s="30">
        <v>0</v>
      </c>
      <c r="V388" s="30">
        <v>0</v>
      </c>
      <c r="W388" s="30">
        <v>0</v>
      </c>
      <c r="X388" s="30">
        <v>0</v>
      </c>
      <c r="Y388" s="30">
        <v>0</v>
      </c>
      <c r="Z388" s="30">
        <v>0</v>
      </c>
      <c r="AA388" s="30">
        <v>0</v>
      </c>
      <c r="AB388" s="28">
        <v>215130.29</v>
      </c>
      <c r="AC388" s="30">
        <v>250000</v>
      </c>
      <c r="AD388" s="30">
        <v>0</v>
      </c>
      <c r="AE388" s="17">
        <v>2024</v>
      </c>
      <c r="AF388" s="17">
        <v>2024</v>
      </c>
      <c r="AG388" s="17">
        <v>2024</v>
      </c>
    </row>
    <row r="389" spans="1:33" ht="18.75" x14ac:dyDescent="0.3">
      <c r="A389" s="25">
        <v>90</v>
      </c>
      <c r="B389" s="29" t="s">
        <v>407</v>
      </c>
      <c r="C389" s="28">
        <v>4590266.88</v>
      </c>
      <c r="D389" s="30">
        <v>0</v>
      </c>
      <c r="E389" s="30">
        <v>0</v>
      </c>
      <c r="F389" s="30">
        <v>0</v>
      </c>
      <c r="G389" s="30">
        <v>0</v>
      </c>
      <c r="H389" s="30">
        <v>0</v>
      </c>
      <c r="I389" s="30">
        <v>0</v>
      </c>
      <c r="J389" s="31">
        <v>0</v>
      </c>
      <c r="K389" s="30">
        <v>0</v>
      </c>
      <c r="L389" s="28">
        <v>544.79999999999995</v>
      </c>
      <c r="M389" s="28">
        <v>4317864.58</v>
      </c>
      <c r="N389" s="30">
        <v>0</v>
      </c>
      <c r="O389" s="30">
        <v>0</v>
      </c>
      <c r="P389" s="30">
        <v>0</v>
      </c>
      <c r="Q389" s="30">
        <v>0</v>
      </c>
      <c r="R389" s="30">
        <v>0</v>
      </c>
      <c r="S389" s="30">
        <v>0</v>
      </c>
      <c r="T389" s="30">
        <v>0</v>
      </c>
      <c r="U389" s="30">
        <v>0</v>
      </c>
      <c r="V389" s="30">
        <v>0</v>
      </c>
      <c r="W389" s="30">
        <v>0</v>
      </c>
      <c r="X389" s="30">
        <v>0</v>
      </c>
      <c r="Y389" s="30">
        <v>0</v>
      </c>
      <c r="Z389" s="30">
        <v>0</v>
      </c>
      <c r="AA389" s="30">
        <v>0</v>
      </c>
      <c r="AB389" s="28">
        <v>92402.3</v>
      </c>
      <c r="AC389" s="28">
        <v>180000</v>
      </c>
      <c r="AD389" s="30">
        <v>0</v>
      </c>
      <c r="AE389" s="17">
        <v>2024</v>
      </c>
      <c r="AF389" s="17">
        <v>2024</v>
      </c>
      <c r="AG389" s="17">
        <v>2024</v>
      </c>
    </row>
    <row r="390" spans="1:33" ht="18.75" x14ac:dyDescent="0.3">
      <c r="A390" s="23" t="s">
        <v>204</v>
      </c>
      <c r="B390" s="24"/>
      <c r="C390" s="20">
        <v>23080840</v>
      </c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1">
        <v>0</v>
      </c>
      <c r="K390" s="20">
        <v>0</v>
      </c>
      <c r="L390" s="20">
        <v>2755</v>
      </c>
      <c r="M390" s="20">
        <v>22078363.030000001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  <c r="V390" s="20">
        <v>0</v>
      </c>
      <c r="W390" s="20">
        <v>0</v>
      </c>
      <c r="X390" s="20">
        <v>0</v>
      </c>
      <c r="Y390" s="20">
        <v>0</v>
      </c>
      <c r="Z390" s="20">
        <v>0</v>
      </c>
      <c r="AA390" s="20">
        <v>0</v>
      </c>
      <c r="AB390" s="20">
        <v>472476.97</v>
      </c>
      <c r="AC390" s="20">
        <v>530000</v>
      </c>
      <c r="AD390" s="20">
        <v>0</v>
      </c>
      <c r="AE390" s="22" t="s">
        <v>46</v>
      </c>
      <c r="AF390" s="22" t="s">
        <v>46</v>
      </c>
      <c r="AG390" s="22" t="s">
        <v>46</v>
      </c>
    </row>
    <row r="391" spans="1:33" ht="18.75" x14ac:dyDescent="0.3">
      <c r="A391" s="25">
        <v>91</v>
      </c>
      <c r="B391" s="29" t="s">
        <v>408</v>
      </c>
      <c r="C391" s="28">
        <v>12960000</v>
      </c>
      <c r="D391" s="30">
        <v>0</v>
      </c>
      <c r="E391" s="30">
        <v>0</v>
      </c>
      <c r="F391" s="30">
        <v>0</v>
      </c>
      <c r="G391" s="30">
        <v>0</v>
      </c>
      <c r="H391" s="30">
        <v>0</v>
      </c>
      <c r="I391" s="30">
        <v>0</v>
      </c>
      <c r="J391" s="31">
        <v>0</v>
      </c>
      <c r="K391" s="30">
        <v>0</v>
      </c>
      <c r="L391" s="28">
        <v>1620</v>
      </c>
      <c r="M391" s="28">
        <v>12492657.140000001</v>
      </c>
      <c r="N391" s="30">
        <v>0</v>
      </c>
      <c r="O391" s="30">
        <v>0</v>
      </c>
      <c r="P391" s="30">
        <v>0</v>
      </c>
      <c r="Q391" s="30">
        <v>0</v>
      </c>
      <c r="R391" s="30">
        <v>0</v>
      </c>
      <c r="S391" s="30">
        <v>0</v>
      </c>
      <c r="T391" s="30">
        <v>0</v>
      </c>
      <c r="U391" s="30">
        <v>0</v>
      </c>
      <c r="V391" s="30">
        <v>0</v>
      </c>
      <c r="W391" s="30">
        <v>0</v>
      </c>
      <c r="X391" s="30">
        <v>0</v>
      </c>
      <c r="Y391" s="30">
        <v>0</v>
      </c>
      <c r="Z391" s="30">
        <v>0</v>
      </c>
      <c r="AA391" s="30">
        <v>0</v>
      </c>
      <c r="AB391" s="28">
        <v>267342.86</v>
      </c>
      <c r="AC391" s="30">
        <v>200000</v>
      </c>
      <c r="AD391" s="30">
        <v>0</v>
      </c>
      <c r="AE391" s="17">
        <v>2024</v>
      </c>
      <c r="AF391" s="17">
        <v>2024</v>
      </c>
      <c r="AG391" s="17">
        <v>2024</v>
      </c>
    </row>
    <row r="392" spans="1:33" ht="18.75" x14ac:dyDescent="0.3">
      <c r="A392" s="25">
        <v>92</v>
      </c>
      <c r="B392" s="29" t="s">
        <v>409</v>
      </c>
      <c r="C392" s="28">
        <v>4012668</v>
      </c>
      <c r="D392" s="30">
        <v>0</v>
      </c>
      <c r="E392" s="30">
        <v>0</v>
      </c>
      <c r="F392" s="30">
        <v>0</v>
      </c>
      <c r="G392" s="30">
        <v>0</v>
      </c>
      <c r="H392" s="30">
        <v>0</v>
      </c>
      <c r="I392" s="30">
        <v>0</v>
      </c>
      <c r="J392" s="31">
        <v>0</v>
      </c>
      <c r="K392" s="30">
        <v>0</v>
      </c>
      <c r="L392" s="28">
        <v>450</v>
      </c>
      <c r="M392" s="28">
        <v>3781738.79</v>
      </c>
      <c r="N392" s="30">
        <v>0</v>
      </c>
      <c r="O392" s="30">
        <v>0</v>
      </c>
      <c r="P392" s="30">
        <v>0</v>
      </c>
      <c r="Q392" s="30">
        <v>0</v>
      </c>
      <c r="R392" s="30">
        <v>0</v>
      </c>
      <c r="S392" s="30">
        <v>0</v>
      </c>
      <c r="T392" s="30">
        <v>0</v>
      </c>
      <c r="U392" s="30">
        <v>0</v>
      </c>
      <c r="V392" s="30">
        <v>0</v>
      </c>
      <c r="W392" s="30">
        <v>0</v>
      </c>
      <c r="X392" s="30">
        <v>0</v>
      </c>
      <c r="Y392" s="30">
        <v>0</v>
      </c>
      <c r="Z392" s="30">
        <v>0</v>
      </c>
      <c r="AA392" s="30">
        <v>0</v>
      </c>
      <c r="AB392" s="28">
        <v>80929.210000000006</v>
      </c>
      <c r="AC392" s="28">
        <v>150000</v>
      </c>
      <c r="AD392" s="30">
        <v>0</v>
      </c>
      <c r="AE392" s="17">
        <v>2024</v>
      </c>
      <c r="AF392" s="17">
        <v>2024</v>
      </c>
      <c r="AG392" s="17">
        <v>2024</v>
      </c>
    </row>
    <row r="393" spans="1:33" ht="18.75" x14ac:dyDescent="0.3">
      <c r="A393" s="25">
        <v>93</v>
      </c>
      <c r="B393" s="29" t="s">
        <v>410</v>
      </c>
      <c r="C393" s="28">
        <v>6108172</v>
      </c>
      <c r="D393" s="30">
        <v>0</v>
      </c>
      <c r="E393" s="30">
        <v>0</v>
      </c>
      <c r="F393" s="30">
        <v>0</v>
      </c>
      <c r="G393" s="30">
        <v>0</v>
      </c>
      <c r="H393" s="30">
        <v>0</v>
      </c>
      <c r="I393" s="30">
        <v>0</v>
      </c>
      <c r="J393" s="31">
        <v>0</v>
      </c>
      <c r="K393" s="30">
        <v>0</v>
      </c>
      <c r="L393" s="28">
        <v>685</v>
      </c>
      <c r="M393" s="28">
        <v>5803967.0999999996</v>
      </c>
      <c r="N393" s="30">
        <v>0</v>
      </c>
      <c r="O393" s="30">
        <v>0</v>
      </c>
      <c r="P393" s="30">
        <v>0</v>
      </c>
      <c r="Q393" s="30">
        <v>0</v>
      </c>
      <c r="R393" s="30">
        <v>0</v>
      </c>
      <c r="S393" s="30">
        <v>0</v>
      </c>
      <c r="T393" s="30">
        <v>0</v>
      </c>
      <c r="U393" s="30">
        <v>0</v>
      </c>
      <c r="V393" s="30">
        <v>0</v>
      </c>
      <c r="W393" s="30">
        <v>0</v>
      </c>
      <c r="X393" s="30">
        <v>0</v>
      </c>
      <c r="Y393" s="30">
        <v>0</v>
      </c>
      <c r="Z393" s="30">
        <v>0</v>
      </c>
      <c r="AA393" s="30">
        <v>0</v>
      </c>
      <c r="AB393" s="28">
        <v>124204.9</v>
      </c>
      <c r="AC393" s="28">
        <v>180000</v>
      </c>
      <c r="AD393" s="30">
        <v>0</v>
      </c>
      <c r="AE393" s="17">
        <v>2024</v>
      </c>
      <c r="AF393" s="17">
        <v>2024</v>
      </c>
      <c r="AG393" s="17">
        <v>2024</v>
      </c>
    </row>
    <row r="394" spans="1:33" ht="18.75" x14ac:dyDescent="0.3">
      <c r="A394" s="23" t="s">
        <v>213</v>
      </c>
      <c r="B394" s="24"/>
      <c r="C394" s="20">
        <v>508994.24</v>
      </c>
      <c r="D394" s="20">
        <v>400425.14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1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  <c r="V394" s="20">
        <v>0</v>
      </c>
      <c r="W394" s="20">
        <v>0</v>
      </c>
      <c r="X394" s="20">
        <v>0</v>
      </c>
      <c r="Y394" s="20">
        <v>0</v>
      </c>
      <c r="Z394" s="20">
        <v>0</v>
      </c>
      <c r="AA394" s="20">
        <v>0</v>
      </c>
      <c r="AB394" s="20">
        <v>8569.1</v>
      </c>
      <c r="AC394" s="20">
        <v>100000</v>
      </c>
      <c r="AD394" s="20">
        <v>0</v>
      </c>
      <c r="AE394" s="22" t="s">
        <v>46</v>
      </c>
      <c r="AF394" s="22" t="s">
        <v>46</v>
      </c>
      <c r="AG394" s="22" t="s">
        <v>46</v>
      </c>
    </row>
    <row r="395" spans="1:33" ht="18.75" x14ac:dyDescent="0.3">
      <c r="A395" s="25">
        <v>94</v>
      </c>
      <c r="B395" s="29" t="s">
        <v>411</v>
      </c>
      <c r="C395" s="28">
        <v>508994.24</v>
      </c>
      <c r="D395" s="30">
        <v>400425.14</v>
      </c>
      <c r="E395" s="30">
        <v>0</v>
      </c>
      <c r="F395" s="30">
        <v>0</v>
      </c>
      <c r="G395" s="30">
        <v>0</v>
      </c>
      <c r="H395" s="30">
        <v>0</v>
      </c>
      <c r="I395" s="30">
        <v>0</v>
      </c>
      <c r="J395" s="31">
        <v>0</v>
      </c>
      <c r="K395" s="30">
        <v>0</v>
      </c>
      <c r="L395" s="28">
        <v>0</v>
      </c>
      <c r="M395" s="33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0</v>
      </c>
      <c r="S395" s="30">
        <v>0</v>
      </c>
      <c r="T395" s="30">
        <v>0</v>
      </c>
      <c r="U395" s="30">
        <v>0</v>
      </c>
      <c r="V395" s="30">
        <v>0</v>
      </c>
      <c r="W395" s="30">
        <v>0</v>
      </c>
      <c r="X395" s="30">
        <v>0</v>
      </c>
      <c r="Y395" s="30">
        <v>0</v>
      </c>
      <c r="Z395" s="30">
        <v>0</v>
      </c>
      <c r="AA395" s="30">
        <v>0</v>
      </c>
      <c r="AB395" s="30">
        <v>8569.1</v>
      </c>
      <c r="AC395" s="30">
        <v>100000</v>
      </c>
      <c r="AD395" s="30">
        <v>0</v>
      </c>
      <c r="AE395" s="17">
        <v>2024</v>
      </c>
      <c r="AF395" s="17">
        <v>2024</v>
      </c>
      <c r="AG395" s="17">
        <v>2024</v>
      </c>
    </row>
    <row r="396" spans="1:33" ht="18.75" x14ac:dyDescent="0.3">
      <c r="A396" s="23" t="s">
        <v>215</v>
      </c>
      <c r="B396" s="24"/>
      <c r="C396" s="20">
        <v>4458520</v>
      </c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1">
        <v>0</v>
      </c>
      <c r="K396" s="20">
        <v>0</v>
      </c>
      <c r="L396" s="20">
        <v>500</v>
      </c>
      <c r="M396" s="20">
        <v>4218249.46</v>
      </c>
      <c r="N396" s="20">
        <v>0</v>
      </c>
      <c r="O396" s="20">
        <v>0</v>
      </c>
      <c r="P396" s="20">
        <v>0</v>
      </c>
      <c r="Q396" s="20">
        <v>0</v>
      </c>
      <c r="R396" s="20">
        <v>0</v>
      </c>
      <c r="S396" s="20">
        <v>0</v>
      </c>
      <c r="T396" s="20">
        <v>0</v>
      </c>
      <c r="U396" s="20">
        <v>0</v>
      </c>
      <c r="V396" s="20">
        <v>0</v>
      </c>
      <c r="W396" s="20">
        <v>0</v>
      </c>
      <c r="X396" s="20">
        <v>0</v>
      </c>
      <c r="Y396" s="20">
        <v>0</v>
      </c>
      <c r="Z396" s="20">
        <v>0</v>
      </c>
      <c r="AA396" s="20">
        <v>0</v>
      </c>
      <c r="AB396" s="20">
        <v>90270.54</v>
      </c>
      <c r="AC396" s="20">
        <v>150000</v>
      </c>
      <c r="AD396" s="20">
        <v>0</v>
      </c>
      <c r="AE396" s="22" t="s">
        <v>46</v>
      </c>
      <c r="AF396" s="22" t="s">
        <v>46</v>
      </c>
      <c r="AG396" s="22" t="s">
        <v>46</v>
      </c>
    </row>
    <row r="397" spans="1:33" ht="18.75" x14ac:dyDescent="0.3">
      <c r="A397" s="25">
        <v>95</v>
      </c>
      <c r="B397" s="29" t="s">
        <v>412</v>
      </c>
      <c r="C397" s="28">
        <v>4458520</v>
      </c>
      <c r="D397" s="30">
        <v>0</v>
      </c>
      <c r="E397" s="30">
        <v>0</v>
      </c>
      <c r="F397" s="30">
        <v>0</v>
      </c>
      <c r="G397" s="30">
        <v>0</v>
      </c>
      <c r="H397" s="30">
        <v>0</v>
      </c>
      <c r="I397" s="30">
        <v>0</v>
      </c>
      <c r="J397" s="31">
        <v>0</v>
      </c>
      <c r="K397" s="30">
        <v>0</v>
      </c>
      <c r="L397" s="28">
        <v>500</v>
      </c>
      <c r="M397" s="28">
        <v>4218249.46</v>
      </c>
      <c r="N397" s="30">
        <v>0</v>
      </c>
      <c r="O397" s="30">
        <v>0</v>
      </c>
      <c r="P397" s="30">
        <v>0</v>
      </c>
      <c r="Q397" s="30">
        <v>0</v>
      </c>
      <c r="R397" s="30">
        <v>0</v>
      </c>
      <c r="S397" s="30">
        <v>0</v>
      </c>
      <c r="T397" s="30">
        <v>0</v>
      </c>
      <c r="U397" s="30">
        <v>0</v>
      </c>
      <c r="V397" s="30">
        <v>0</v>
      </c>
      <c r="W397" s="30">
        <v>0</v>
      </c>
      <c r="X397" s="30">
        <v>0</v>
      </c>
      <c r="Y397" s="30">
        <v>0</v>
      </c>
      <c r="Z397" s="30">
        <v>0</v>
      </c>
      <c r="AA397" s="30">
        <v>0</v>
      </c>
      <c r="AB397" s="28">
        <v>90270.54</v>
      </c>
      <c r="AC397" s="30">
        <v>150000</v>
      </c>
      <c r="AD397" s="30">
        <v>0</v>
      </c>
      <c r="AE397" s="17">
        <v>2024</v>
      </c>
      <c r="AF397" s="17">
        <v>2024</v>
      </c>
      <c r="AG397" s="17">
        <v>2024</v>
      </c>
    </row>
    <row r="398" spans="1:33" ht="18.75" x14ac:dyDescent="0.3">
      <c r="A398" s="23" t="s">
        <v>217</v>
      </c>
      <c r="B398" s="24"/>
      <c r="C398" s="20">
        <v>1024284.04</v>
      </c>
      <c r="D398" s="20">
        <v>0</v>
      </c>
      <c r="E398" s="20">
        <v>0</v>
      </c>
      <c r="F398" s="20">
        <v>0</v>
      </c>
      <c r="G398" s="20">
        <v>204403.04</v>
      </c>
      <c r="H398" s="20">
        <v>700515.74</v>
      </c>
      <c r="I398" s="20">
        <v>0</v>
      </c>
      <c r="J398" s="21">
        <v>0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  <c r="V398" s="20">
        <v>0</v>
      </c>
      <c r="W398" s="20">
        <v>0</v>
      </c>
      <c r="X398" s="20">
        <v>0</v>
      </c>
      <c r="Y398" s="20">
        <v>0</v>
      </c>
      <c r="Z398" s="20">
        <v>0</v>
      </c>
      <c r="AA398" s="20">
        <v>0</v>
      </c>
      <c r="AB398" s="20">
        <v>19365.260000000002</v>
      </c>
      <c r="AC398" s="20">
        <v>100000</v>
      </c>
      <c r="AD398" s="20">
        <v>0</v>
      </c>
      <c r="AE398" s="22" t="s">
        <v>46</v>
      </c>
      <c r="AF398" s="22" t="s">
        <v>46</v>
      </c>
      <c r="AG398" s="22" t="s">
        <v>46</v>
      </c>
    </row>
    <row r="399" spans="1:33" ht="18.75" x14ac:dyDescent="0.3">
      <c r="A399" s="25">
        <v>96</v>
      </c>
      <c r="B399" s="29" t="s">
        <v>413</v>
      </c>
      <c r="C399" s="28">
        <v>1024284.04</v>
      </c>
      <c r="D399" s="30">
        <v>0</v>
      </c>
      <c r="E399" s="30">
        <v>0</v>
      </c>
      <c r="F399" s="30">
        <v>0</v>
      </c>
      <c r="G399" s="30">
        <v>204403.04</v>
      </c>
      <c r="H399" s="30">
        <v>700515.74</v>
      </c>
      <c r="I399" s="30">
        <v>0</v>
      </c>
      <c r="J399" s="31">
        <v>0</v>
      </c>
      <c r="K399" s="30">
        <v>0</v>
      </c>
      <c r="L399" s="28">
        <v>0</v>
      </c>
      <c r="M399" s="33">
        <v>0</v>
      </c>
      <c r="N399" s="30">
        <v>0</v>
      </c>
      <c r="O399" s="30">
        <v>0</v>
      </c>
      <c r="P399" s="30">
        <v>0</v>
      </c>
      <c r="Q399" s="30">
        <v>0</v>
      </c>
      <c r="R399" s="30">
        <v>0</v>
      </c>
      <c r="S399" s="30">
        <v>0</v>
      </c>
      <c r="T399" s="30">
        <v>0</v>
      </c>
      <c r="U399" s="30">
        <v>0</v>
      </c>
      <c r="V399" s="30">
        <v>0</v>
      </c>
      <c r="W399" s="30">
        <v>0</v>
      </c>
      <c r="X399" s="30">
        <v>0</v>
      </c>
      <c r="Y399" s="30">
        <v>0</v>
      </c>
      <c r="Z399" s="30">
        <v>0</v>
      </c>
      <c r="AA399" s="30">
        <v>0</v>
      </c>
      <c r="AB399" s="30">
        <v>19365.260000000002</v>
      </c>
      <c r="AC399" s="30">
        <v>100000</v>
      </c>
      <c r="AD399" s="30">
        <v>0</v>
      </c>
      <c r="AE399" s="17">
        <v>2024</v>
      </c>
      <c r="AF399" s="17">
        <v>2024</v>
      </c>
      <c r="AG399" s="17">
        <v>2024</v>
      </c>
    </row>
    <row r="400" spans="1:33" ht="18.75" x14ac:dyDescent="0.3">
      <c r="A400" s="23" t="s">
        <v>414</v>
      </c>
      <c r="B400" s="24"/>
      <c r="C400" s="20">
        <v>5308128</v>
      </c>
      <c r="D400" s="20">
        <v>0</v>
      </c>
      <c r="E400" s="20">
        <v>0</v>
      </c>
      <c r="F400" s="20">
        <v>0</v>
      </c>
      <c r="G400" s="20">
        <v>0</v>
      </c>
      <c r="H400" s="20">
        <v>0</v>
      </c>
      <c r="I400" s="20">
        <v>0</v>
      </c>
      <c r="J400" s="21">
        <v>0</v>
      </c>
      <c r="K400" s="20">
        <v>0</v>
      </c>
      <c r="L400" s="20">
        <v>630</v>
      </c>
      <c r="M400" s="20">
        <v>5020685.33</v>
      </c>
      <c r="N400" s="20">
        <v>0</v>
      </c>
      <c r="O400" s="20">
        <v>0</v>
      </c>
      <c r="P400" s="20">
        <v>0</v>
      </c>
      <c r="Q400" s="20">
        <v>0</v>
      </c>
      <c r="R400" s="20">
        <v>0</v>
      </c>
      <c r="S400" s="20">
        <v>0</v>
      </c>
      <c r="T400" s="20">
        <v>0</v>
      </c>
      <c r="U400" s="20">
        <v>0</v>
      </c>
      <c r="V400" s="20">
        <v>0</v>
      </c>
      <c r="W400" s="20">
        <v>0</v>
      </c>
      <c r="X400" s="20">
        <v>0</v>
      </c>
      <c r="Y400" s="20">
        <v>0</v>
      </c>
      <c r="Z400" s="20">
        <v>0</v>
      </c>
      <c r="AA400" s="20">
        <v>0</v>
      </c>
      <c r="AB400" s="20">
        <v>107442.67</v>
      </c>
      <c r="AC400" s="20">
        <v>180000</v>
      </c>
      <c r="AD400" s="20">
        <v>0</v>
      </c>
      <c r="AE400" s="22" t="s">
        <v>46</v>
      </c>
      <c r="AF400" s="22" t="s">
        <v>46</v>
      </c>
      <c r="AG400" s="22" t="s">
        <v>46</v>
      </c>
    </row>
    <row r="401" spans="1:33" ht="18.75" x14ac:dyDescent="0.3">
      <c r="A401" s="25">
        <v>97</v>
      </c>
      <c r="B401" s="29" t="s">
        <v>415</v>
      </c>
      <c r="C401" s="28">
        <v>5308128</v>
      </c>
      <c r="D401" s="30">
        <v>0</v>
      </c>
      <c r="E401" s="30">
        <v>0</v>
      </c>
      <c r="F401" s="30">
        <v>0</v>
      </c>
      <c r="G401" s="30">
        <v>0</v>
      </c>
      <c r="H401" s="30">
        <v>0</v>
      </c>
      <c r="I401" s="30">
        <v>0</v>
      </c>
      <c r="J401" s="31">
        <v>0</v>
      </c>
      <c r="K401" s="30">
        <v>0</v>
      </c>
      <c r="L401" s="33">
        <v>630</v>
      </c>
      <c r="M401" s="28">
        <v>5020685.33</v>
      </c>
      <c r="N401" s="30">
        <v>0</v>
      </c>
      <c r="O401" s="30">
        <v>0</v>
      </c>
      <c r="P401" s="30">
        <v>0</v>
      </c>
      <c r="Q401" s="30">
        <v>0</v>
      </c>
      <c r="R401" s="30">
        <v>0</v>
      </c>
      <c r="S401" s="30">
        <v>0</v>
      </c>
      <c r="T401" s="30">
        <v>0</v>
      </c>
      <c r="U401" s="30">
        <v>0</v>
      </c>
      <c r="V401" s="30">
        <v>0</v>
      </c>
      <c r="W401" s="30">
        <v>0</v>
      </c>
      <c r="X401" s="30">
        <v>0</v>
      </c>
      <c r="Y401" s="30">
        <v>0</v>
      </c>
      <c r="Z401" s="30">
        <v>0</v>
      </c>
      <c r="AA401" s="30">
        <v>0</v>
      </c>
      <c r="AB401" s="28">
        <v>107442.67</v>
      </c>
      <c r="AC401" s="28">
        <v>180000</v>
      </c>
      <c r="AD401" s="30">
        <v>0</v>
      </c>
      <c r="AE401" s="17">
        <v>2024</v>
      </c>
      <c r="AF401" s="17">
        <v>2024</v>
      </c>
      <c r="AG401" s="17">
        <v>2024</v>
      </c>
    </row>
    <row r="402" spans="1:33" ht="18.75" x14ac:dyDescent="0.3">
      <c r="A402" s="23" t="s">
        <v>219</v>
      </c>
      <c r="B402" s="24"/>
      <c r="C402" s="20">
        <v>7532677</v>
      </c>
      <c r="D402" s="20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1">
        <v>0</v>
      </c>
      <c r="K402" s="20">
        <v>0</v>
      </c>
      <c r="L402" s="20">
        <v>894</v>
      </c>
      <c r="M402" s="20">
        <v>7198626.4000000004</v>
      </c>
      <c r="N402" s="20">
        <v>0</v>
      </c>
      <c r="O402" s="20">
        <v>0</v>
      </c>
      <c r="P402" s="20">
        <v>0</v>
      </c>
      <c r="Q402" s="20">
        <v>0</v>
      </c>
      <c r="R402" s="20">
        <v>0</v>
      </c>
      <c r="S402" s="20">
        <v>0</v>
      </c>
      <c r="T402" s="20">
        <v>0</v>
      </c>
      <c r="U402" s="20">
        <v>0</v>
      </c>
      <c r="V402" s="20">
        <v>0</v>
      </c>
      <c r="W402" s="20">
        <v>0</v>
      </c>
      <c r="X402" s="20">
        <v>0</v>
      </c>
      <c r="Y402" s="20">
        <v>0</v>
      </c>
      <c r="Z402" s="20">
        <v>0</v>
      </c>
      <c r="AA402" s="20">
        <v>0</v>
      </c>
      <c r="AB402" s="20">
        <v>154050.6</v>
      </c>
      <c r="AC402" s="20">
        <v>180000</v>
      </c>
      <c r="AD402" s="20">
        <v>0</v>
      </c>
      <c r="AE402" s="22" t="s">
        <v>46</v>
      </c>
      <c r="AF402" s="22" t="s">
        <v>46</v>
      </c>
      <c r="AG402" s="22" t="s">
        <v>46</v>
      </c>
    </row>
    <row r="403" spans="1:33" ht="18.75" x14ac:dyDescent="0.3">
      <c r="A403" s="25">
        <v>98</v>
      </c>
      <c r="B403" s="29" t="s">
        <v>416</v>
      </c>
      <c r="C403" s="28">
        <v>7532677</v>
      </c>
      <c r="D403" s="30">
        <v>0</v>
      </c>
      <c r="E403" s="30">
        <v>0</v>
      </c>
      <c r="F403" s="30">
        <v>0</v>
      </c>
      <c r="G403" s="30">
        <v>0</v>
      </c>
      <c r="H403" s="30">
        <v>0</v>
      </c>
      <c r="I403" s="30">
        <v>0</v>
      </c>
      <c r="J403" s="31">
        <v>0</v>
      </c>
      <c r="K403" s="30">
        <v>0</v>
      </c>
      <c r="L403" s="28">
        <v>894</v>
      </c>
      <c r="M403" s="28">
        <v>7198626.4000000004</v>
      </c>
      <c r="N403" s="30">
        <v>0</v>
      </c>
      <c r="O403" s="30">
        <v>0</v>
      </c>
      <c r="P403" s="30">
        <v>0</v>
      </c>
      <c r="Q403" s="30">
        <v>0</v>
      </c>
      <c r="R403" s="30">
        <v>0</v>
      </c>
      <c r="S403" s="30">
        <v>0</v>
      </c>
      <c r="T403" s="30">
        <v>0</v>
      </c>
      <c r="U403" s="30">
        <v>0</v>
      </c>
      <c r="V403" s="30">
        <v>0</v>
      </c>
      <c r="W403" s="30">
        <v>0</v>
      </c>
      <c r="X403" s="30">
        <v>0</v>
      </c>
      <c r="Y403" s="30">
        <v>0</v>
      </c>
      <c r="Z403" s="30">
        <v>0</v>
      </c>
      <c r="AA403" s="30">
        <v>0</v>
      </c>
      <c r="AB403" s="28">
        <v>154050.6</v>
      </c>
      <c r="AC403" s="28">
        <v>180000</v>
      </c>
      <c r="AD403" s="30">
        <v>0</v>
      </c>
      <c r="AE403" s="17">
        <v>2024</v>
      </c>
      <c r="AF403" s="17">
        <v>2024</v>
      </c>
      <c r="AG403" s="17">
        <v>2024</v>
      </c>
    </row>
    <row r="404" spans="1:33" ht="18.75" x14ac:dyDescent="0.3">
      <c r="A404" s="23" t="s">
        <v>221</v>
      </c>
      <c r="B404" s="24"/>
      <c r="C404" s="20">
        <v>7134922.25</v>
      </c>
      <c r="D404" s="20">
        <v>0</v>
      </c>
      <c r="E404" s="20">
        <v>0</v>
      </c>
      <c r="F404" s="20">
        <v>0</v>
      </c>
      <c r="G404" s="20">
        <v>0</v>
      </c>
      <c r="H404" s="20">
        <v>0</v>
      </c>
      <c r="I404" s="20">
        <v>0</v>
      </c>
      <c r="J404" s="21">
        <v>0</v>
      </c>
      <c r="K404" s="20">
        <v>0</v>
      </c>
      <c r="L404" s="20">
        <v>801.6</v>
      </c>
      <c r="M404" s="20">
        <v>6809205.2599999998</v>
      </c>
      <c r="N404" s="20">
        <v>0</v>
      </c>
      <c r="O404" s="20">
        <v>0</v>
      </c>
      <c r="P404" s="20">
        <v>0</v>
      </c>
      <c r="Q404" s="20">
        <v>0</v>
      </c>
      <c r="R404" s="20">
        <v>0</v>
      </c>
      <c r="S404" s="20">
        <v>0</v>
      </c>
      <c r="T404" s="20">
        <v>0</v>
      </c>
      <c r="U404" s="20">
        <v>0</v>
      </c>
      <c r="V404" s="20">
        <v>0</v>
      </c>
      <c r="W404" s="20">
        <v>0</v>
      </c>
      <c r="X404" s="20">
        <v>0</v>
      </c>
      <c r="Y404" s="20">
        <v>0</v>
      </c>
      <c r="Z404" s="20">
        <v>0</v>
      </c>
      <c r="AA404" s="20">
        <v>0</v>
      </c>
      <c r="AB404" s="20">
        <v>145716.99</v>
      </c>
      <c r="AC404" s="20">
        <v>180000</v>
      </c>
      <c r="AD404" s="20">
        <v>0</v>
      </c>
      <c r="AE404" s="22" t="s">
        <v>46</v>
      </c>
      <c r="AF404" s="22" t="s">
        <v>46</v>
      </c>
      <c r="AG404" s="22" t="s">
        <v>46</v>
      </c>
    </row>
    <row r="405" spans="1:33" ht="18.75" x14ac:dyDescent="0.3">
      <c r="A405" s="25">
        <v>99</v>
      </c>
      <c r="B405" s="29" t="s">
        <v>417</v>
      </c>
      <c r="C405" s="28">
        <v>7134922.25</v>
      </c>
      <c r="D405" s="30">
        <v>0</v>
      </c>
      <c r="E405" s="30">
        <v>0</v>
      </c>
      <c r="F405" s="30">
        <v>0</v>
      </c>
      <c r="G405" s="30">
        <v>0</v>
      </c>
      <c r="H405" s="30">
        <v>0</v>
      </c>
      <c r="I405" s="30">
        <v>0</v>
      </c>
      <c r="J405" s="31">
        <v>0</v>
      </c>
      <c r="K405" s="30">
        <v>0</v>
      </c>
      <c r="L405" s="28">
        <v>801.6</v>
      </c>
      <c r="M405" s="28">
        <v>6809205.2599999998</v>
      </c>
      <c r="N405" s="30">
        <v>0</v>
      </c>
      <c r="O405" s="30">
        <v>0</v>
      </c>
      <c r="P405" s="30">
        <v>0</v>
      </c>
      <c r="Q405" s="30">
        <v>0</v>
      </c>
      <c r="R405" s="30">
        <v>0</v>
      </c>
      <c r="S405" s="30">
        <v>0</v>
      </c>
      <c r="T405" s="30">
        <v>0</v>
      </c>
      <c r="U405" s="30">
        <v>0</v>
      </c>
      <c r="V405" s="30">
        <v>0</v>
      </c>
      <c r="W405" s="30">
        <v>0</v>
      </c>
      <c r="X405" s="30">
        <v>0</v>
      </c>
      <c r="Y405" s="30">
        <v>0</v>
      </c>
      <c r="Z405" s="30">
        <v>0</v>
      </c>
      <c r="AA405" s="30">
        <v>0</v>
      </c>
      <c r="AB405" s="28">
        <v>145716.99</v>
      </c>
      <c r="AC405" s="28">
        <v>180000</v>
      </c>
      <c r="AD405" s="30">
        <v>0</v>
      </c>
      <c r="AE405" s="17">
        <v>2024</v>
      </c>
      <c r="AF405" s="17">
        <v>2024</v>
      </c>
      <c r="AG405" s="17">
        <v>2024</v>
      </c>
    </row>
    <row r="406" spans="1:33" ht="18.75" x14ac:dyDescent="0.3">
      <c r="A406" s="23" t="s">
        <v>224</v>
      </c>
      <c r="B406" s="24"/>
      <c r="C406" s="20">
        <v>24899046.479999997</v>
      </c>
      <c r="D406" s="20">
        <v>0</v>
      </c>
      <c r="E406" s="20">
        <v>0</v>
      </c>
      <c r="F406" s="20">
        <v>0</v>
      </c>
      <c r="G406" s="20">
        <v>0</v>
      </c>
      <c r="H406" s="20">
        <v>0</v>
      </c>
      <c r="I406" s="20">
        <v>0</v>
      </c>
      <c r="J406" s="21">
        <v>0</v>
      </c>
      <c r="K406" s="20">
        <v>0</v>
      </c>
      <c r="L406" s="20">
        <v>2850.2799999999997</v>
      </c>
      <c r="M406" s="20">
        <v>23760572.219999999</v>
      </c>
      <c r="N406" s="20">
        <v>0</v>
      </c>
      <c r="O406" s="20">
        <v>0</v>
      </c>
      <c r="P406" s="20">
        <v>0</v>
      </c>
      <c r="Q406" s="20">
        <v>0</v>
      </c>
      <c r="R406" s="20">
        <v>0</v>
      </c>
      <c r="S406" s="20">
        <v>0</v>
      </c>
      <c r="T406" s="20">
        <v>0</v>
      </c>
      <c r="U406" s="20">
        <v>0</v>
      </c>
      <c r="V406" s="20">
        <v>0</v>
      </c>
      <c r="W406" s="20">
        <v>0</v>
      </c>
      <c r="X406" s="20">
        <v>0</v>
      </c>
      <c r="Y406" s="20">
        <v>0</v>
      </c>
      <c r="Z406" s="20">
        <v>0</v>
      </c>
      <c r="AA406" s="20">
        <v>0</v>
      </c>
      <c r="AB406" s="20">
        <v>508474.26</v>
      </c>
      <c r="AC406" s="20">
        <v>630000</v>
      </c>
      <c r="AD406" s="20">
        <v>0</v>
      </c>
      <c r="AE406" s="22" t="s">
        <v>46</v>
      </c>
      <c r="AF406" s="22" t="s">
        <v>46</v>
      </c>
      <c r="AG406" s="22" t="s">
        <v>46</v>
      </c>
    </row>
    <row r="407" spans="1:33" ht="18.75" x14ac:dyDescent="0.3">
      <c r="A407" s="25">
        <v>100</v>
      </c>
      <c r="B407" s="29" t="s">
        <v>418</v>
      </c>
      <c r="C407" s="28">
        <v>5571597.5699999994</v>
      </c>
      <c r="D407" s="30">
        <v>0</v>
      </c>
      <c r="E407" s="30">
        <v>0</v>
      </c>
      <c r="F407" s="30">
        <v>0</v>
      </c>
      <c r="G407" s="30">
        <v>0</v>
      </c>
      <c r="H407" s="30">
        <v>0</v>
      </c>
      <c r="I407" s="30">
        <v>0</v>
      </c>
      <c r="J407" s="31">
        <v>0</v>
      </c>
      <c r="K407" s="30">
        <v>0</v>
      </c>
      <c r="L407" s="28">
        <v>637.79999999999995</v>
      </c>
      <c r="M407" s="28">
        <v>5259053.8099999996</v>
      </c>
      <c r="N407" s="30">
        <v>0</v>
      </c>
      <c r="O407" s="30">
        <v>0</v>
      </c>
      <c r="P407" s="30">
        <v>0</v>
      </c>
      <c r="Q407" s="30">
        <v>0</v>
      </c>
      <c r="R407" s="30">
        <v>0</v>
      </c>
      <c r="S407" s="30">
        <v>0</v>
      </c>
      <c r="T407" s="30">
        <v>0</v>
      </c>
      <c r="U407" s="30">
        <v>0</v>
      </c>
      <c r="V407" s="30">
        <v>0</v>
      </c>
      <c r="W407" s="30">
        <v>0</v>
      </c>
      <c r="X407" s="30">
        <v>0</v>
      </c>
      <c r="Y407" s="30">
        <v>0</v>
      </c>
      <c r="Z407" s="30">
        <v>0</v>
      </c>
      <c r="AA407" s="30">
        <v>0</v>
      </c>
      <c r="AB407" s="30">
        <v>112543.76</v>
      </c>
      <c r="AC407" s="30">
        <v>200000</v>
      </c>
      <c r="AD407" s="30">
        <v>0</v>
      </c>
      <c r="AE407" s="17">
        <v>2024</v>
      </c>
      <c r="AF407" s="17">
        <v>2024</v>
      </c>
      <c r="AG407" s="17">
        <v>2024</v>
      </c>
    </row>
    <row r="408" spans="1:33" ht="18.75" x14ac:dyDescent="0.3">
      <c r="A408" s="25">
        <v>101</v>
      </c>
      <c r="B408" s="29" t="s">
        <v>419</v>
      </c>
      <c r="C408" s="28">
        <v>12242836.76</v>
      </c>
      <c r="D408" s="30">
        <v>0</v>
      </c>
      <c r="E408" s="30">
        <v>0</v>
      </c>
      <c r="F408" s="30">
        <v>0</v>
      </c>
      <c r="G408" s="30">
        <v>0</v>
      </c>
      <c r="H408" s="30">
        <v>0</v>
      </c>
      <c r="I408" s="30">
        <v>0</v>
      </c>
      <c r="J408" s="31">
        <v>0</v>
      </c>
      <c r="K408" s="30">
        <v>0</v>
      </c>
      <c r="L408" s="28">
        <v>1401.48</v>
      </c>
      <c r="M408" s="28">
        <v>11761150.16</v>
      </c>
      <c r="N408" s="30">
        <v>0</v>
      </c>
      <c r="O408" s="30">
        <v>0</v>
      </c>
      <c r="P408" s="30">
        <v>0</v>
      </c>
      <c r="Q408" s="30">
        <v>0</v>
      </c>
      <c r="R408" s="30">
        <v>0</v>
      </c>
      <c r="S408" s="30">
        <v>0</v>
      </c>
      <c r="T408" s="30">
        <v>0</v>
      </c>
      <c r="U408" s="30">
        <v>0</v>
      </c>
      <c r="V408" s="30">
        <v>0</v>
      </c>
      <c r="W408" s="30">
        <v>0</v>
      </c>
      <c r="X408" s="30">
        <v>0</v>
      </c>
      <c r="Y408" s="30">
        <v>0</v>
      </c>
      <c r="Z408" s="30">
        <v>0</v>
      </c>
      <c r="AA408" s="30">
        <v>0</v>
      </c>
      <c r="AB408" s="30">
        <v>251686.6</v>
      </c>
      <c r="AC408" s="30">
        <v>230000</v>
      </c>
      <c r="AD408" s="30">
        <v>0</v>
      </c>
      <c r="AE408" s="17">
        <v>2024</v>
      </c>
      <c r="AF408" s="17">
        <v>2024</v>
      </c>
      <c r="AG408" s="17">
        <v>2024</v>
      </c>
    </row>
    <row r="409" spans="1:33" ht="18.75" x14ac:dyDescent="0.3">
      <c r="A409" s="25">
        <v>102</v>
      </c>
      <c r="B409" s="29" t="s">
        <v>420</v>
      </c>
      <c r="C409" s="28">
        <v>7084612.1500000004</v>
      </c>
      <c r="D409" s="30">
        <v>0</v>
      </c>
      <c r="E409" s="30">
        <v>0</v>
      </c>
      <c r="F409" s="30">
        <v>0</v>
      </c>
      <c r="G409" s="30">
        <v>0</v>
      </c>
      <c r="H409" s="30">
        <v>0</v>
      </c>
      <c r="I409" s="30">
        <v>0</v>
      </c>
      <c r="J409" s="31">
        <v>0</v>
      </c>
      <c r="K409" s="30">
        <v>0</v>
      </c>
      <c r="L409" s="28">
        <v>811</v>
      </c>
      <c r="M409" s="28">
        <v>6740368.25</v>
      </c>
      <c r="N409" s="30">
        <v>0</v>
      </c>
      <c r="O409" s="30">
        <v>0</v>
      </c>
      <c r="P409" s="30">
        <v>0</v>
      </c>
      <c r="Q409" s="30">
        <v>0</v>
      </c>
      <c r="R409" s="30">
        <v>0</v>
      </c>
      <c r="S409" s="30">
        <v>0</v>
      </c>
      <c r="T409" s="30">
        <v>0</v>
      </c>
      <c r="U409" s="30">
        <v>0</v>
      </c>
      <c r="V409" s="30">
        <v>0</v>
      </c>
      <c r="W409" s="30">
        <v>0</v>
      </c>
      <c r="X409" s="30">
        <v>0</v>
      </c>
      <c r="Y409" s="30">
        <v>0</v>
      </c>
      <c r="Z409" s="30">
        <v>0</v>
      </c>
      <c r="AA409" s="30">
        <v>0</v>
      </c>
      <c r="AB409" s="30">
        <v>144243.9</v>
      </c>
      <c r="AC409" s="30">
        <v>200000</v>
      </c>
      <c r="AD409" s="30">
        <v>0</v>
      </c>
      <c r="AE409" s="17">
        <v>2024</v>
      </c>
      <c r="AF409" s="17">
        <v>2024</v>
      </c>
      <c r="AG409" s="17">
        <v>2024</v>
      </c>
    </row>
    <row r="410" spans="1:33" ht="18.75" x14ac:dyDescent="0.3">
      <c r="A410" s="23" t="s">
        <v>421</v>
      </c>
      <c r="B410" s="24"/>
      <c r="C410" s="20">
        <v>6193827.0800000001</v>
      </c>
      <c r="D410" s="20">
        <v>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1">
        <v>0</v>
      </c>
      <c r="K410" s="20">
        <v>0</v>
      </c>
      <c r="L410" s="20">
        <v>735.12</v>
      </c>
      <c r="M410" s="20">
        <v>5887827.5700000003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0</v>
      </c>
      <c r="T410" s="20">
        <v>0</v>
      </c>
      <c r="U410" s="20">
        <v>0</v>
      </c>
      <c r="V410" s="20">
        <v>0</v>
      </c>
      <c r="W410" s="20">
        <v>0</v>
      </c>
      <c r="X410" s="20">
        <v>0</v>
      </c>
      <c r="Y410" s="20">
        <v>0</v>
      </c>
      <c r="Z410" s="20">
        <v>0</v>
      </c>
      <c r="AA410" s="20">
        <v>0</v>
      </c>
      <c r="AB410" s="20">
        <v>125999.51</v>
      </c>
      <c r="AC410" s="20">
        <v>180000</v>
      </c>
      <c r="AD410" s="20">
        <v>0</v>
      </c>
      <c r="AE410" s="22" t="s">
        <v>46</v>
      </c>
      <c r="AF410" s="22" t="s">
        <v>46</v>
      </c>
      <c r="AG410" s="22" t="s">
        <v>46</v>
      </c>
    </row>
    <row r="411" spans="1:33" ht="18.75" x14ac:dyDescent="0.3">
      <c r="A411" s="25">
        <v>103</v>
      </c>
      <c r="B411" s="29" t="s">
        <v>422</v>
      </c>
      <c r="C411" s="28">
        <v>6193827.0800000001</v>
      </c>
      <c r="D411" s="30">
        <v>0</v>
      </c>
      <c r="E411" s="30">
        <v>0</v>
      </c>
      <c r="F411" s="30">
        <v>0</v>
      </c>
      <c r="G411" s="30">
        <v>0</v>
      </c>
      <c r="H411" s="30">
        <v>0</v>
      </c>
      <c r="I411" s="30">
        <v>0</v>
      </c>
      <c r="J411" s="31">
        <v>0</v>
      </c>
      <c r="K411" s="30">
        <v>0</v>
      </c>
      <c r="L411" s="28">
        <v>735.12</v>
      </c>
      <c r="M411" s="28">
        <v>5887827.5700000003</v>
      </c>
      <c r="N411" s="30">
        <v>0</v>
      </c>
      <c r="O411" s="30">
        <v>0</v>
      </c>
      <c r="P411" s="30">
        <v>0</v>
      </c>
      <c r="Q411" s="30">
        <v>0</v>
      </c>
      <c r="R411" s="30">
        <v>0</v>
      </c>
      <c r="S411" s="30">
        <v>0</v>
      </c>
      <c r="T411" s="30">
        <v>0</v>
      </c>
      <c r="U411" s="30">
        <v>0</v>
      </c>
      <c r="V411" s="30">
        <v>0</v>
      </c>
      <c r="W411" s="30">
        <v>0</v>
      </c>
      <c r="X411" s="30">
        <v>0</v>
      </c>
      <c r="Y411" s="30">
        <v>0</v>
      </c>
      <c r="Z411" s="30">
        <v>0</v>
      </c>
      <c r="AA411" s="30">
        <v>0</v>
      </c>
      <c r="AB411" s="28">
        <v>125999.51</v>
      </c>
      <c r="AC411" s="28">
        <v>180000</v>
      </c>
      <c r="AD411" s="30">
        <v>0</v>
      </c>
      <c r="AE411" s="17">
        <v>2024</v>
      </c>
      <c r="AF411" s="17">
        <v>2024</v>
      </c>
      <c r="AG411" s="17">
        <v>2024</v>
      </c>
    </row>
    <row r="412" spans="1:33" ht="18.75" x14ac:dyDescent="0.3">
      <c r="A412" s="23" t="s">
        <v>423</v>
      </c>
      <c r="B412" s="24"/>
      <c r="C412" s="20">
        <v>2190656</v>
      </c>
      <c r="D412" s="20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1">
        <v>0</v>
      </c>
      <c r="K412" s="20">
        <v>0</v>
      </c>
      <c r="L412" s="20">
        <v>260</v>
      </c>
      <c r="M412" s="20">
        <v>1997900.92</v>
      </c>
      <c r="N412" s="20">
        <v>0</v>
      </c>
      <c r="O412" s="20">
        <v>0</v>
      </c>
      <c r="P412" s="20">
        <v>0</v>
      </c>
      <c r="Q412" s="20">
        <v>0</v>
      </c>
      <c r="R412" s="20">
        <v>0</v>
      </c>
      <c r="S412" s="20">
        <v>0</v>
      </c>
      <c r="T412" s="20">
        <v>0</v>
      </c>
      <c r="U412" s="20">
        <v>0</v>
      </c>
      <c r="V412" s="20">
        <v>0</v>
      </c>
      <c r="W412" s="20">
        <v>0</v>
      </c>
      <c r="X412" s="20">
        <v>0</v>
      </c>
      <c r="Y412" s="20">
        <v>0</v>
      </c>
      <c r="Z412" s="20">
        <v>0</v>
      </c>
      <c r="AA412" s="20">
        <v>0</v>
      </c>
      <c r="AB412" s="20">
        <v>42755.08</v>
      </c>
      <c r="AC412" s="20">
        <v>150000</v>
      </c>
      <c r="AD412" s="20">
        <v>0</v>
      </c>
      <c r="AE412" s="22" t="s">
        <v>46</v>
      </c>
      <c r="AF412" s="22" t="s">
        <v>46</v>
      </c>
      <c r="AG412" s="22" t="s">
        <v>46</v>
      </c>
    </row>
    <row r="413" spans="1:33" ht="18.75" x14ac:dyDescent="0.3">
      <c r="A413" s="25">
        <v>104</v>
      </c>
      <c r="B413" s="29" t="s">
        <v>424</v>
      </c>
      <c r="C413" s="28">
        <v>2190656</v>
      </c>
      <c r="D413" s="30">
        <v>0</v>
      </c>
      <c r="E413" s="30">
        <v>0</v>
      </c>
      <c r="F413" s="30">
        <v>0</v>
      </c>
      <c r="G413" s="30">
        <v>0</v>
      </c>
      <c r="H413" s="30">
        <v>0</v>
      </c>
      <c r="I413" s="30">
        <v>0</v>
      </c>
      <c r="J413" s="31">
        <v>0</v>
      </c>
      <c r="K413" s="30">
        <v>0</v>
      </c>
      <c r="L413" s="28">
        <v>260</v>
      </c>
      <c r="M413" s="28">
        <v>1997900.92</v>
      </c>
      <c r="N413" s="30">
        <v>0</v>
      </c>
      <c r="O413" s="30">
        <v>0</v>
      </c>
      <c r="P413" s="30">
        <v>0</v>
      </c>
      <c r="Q413" s="30">
        <v>0</v>
      </c>
      <c r="R413" s="30">
        <v>0</v>
      </c>
      <c r="S413" s="30">
        <v>0</v>
      </c>
      <c r="T413" s="30">
        <v>0</v>
      </c>
      <c r="U413" s="30">
        <v>0</v>
      </c>
      <c r="V413" s="30">
        <v>0</v>
      </c>
      <c r="W413" s="30">
        <v>0</v>
      </c>
      <c r="X413" s="30">
        <v>0</v>
      </c>
      <c r="Y413" s="30">
        <v>0</v>
      </c>
      <c r="Z413" s="30">
        <v>0</v>
      </c>
      <c r="AA413" s="30">
        <v>0</v>
      </c>
      <c r="AB413" s="28">
        <v>42755.08</v>
      </c>
      <c r="AC413" s="28">
        <v>150000</v>
      </c>
      <c r="AD413" s="30">
        <v>0</v>
      </c>
      <c r="AE413" s="17">
        <v>2024</v>
      </c>
      <c r="AF413" s="17">
        <v>2024</v>
      </c>
      <c r="AG413" s="17">
        <v>2024</v>
      </c>
    </row>
    <row r="414" spans="1:33" ht="18.75" x14ac:dyDescent="0.3">
      <c r="A414" s="23" t="s">
        <v>237</v>
      </c>
      <c r="B414" s="24"/>
      <c r="C414" s="20">
        <v>7683651.5</v>
      </c>
      <c r="D414" s="20">
        <v>0</v>
      </c>
      <c r="E414" s="20">
        <v>0</v>
      </c>
      <c r="F414" s="20">
        <v>0</v>
      </c>
      <c r="G414" s="20">
        <v>0</v>
      </c>
      <c r="H414" s="20">
        <v>0</v>
      </c>
      <c r="I414" s="20">
        <v>0</v>
      </c>
      <c r="J414" s="21">
        <v>0</v>
      </c>
      <c r="K414" s="20">
        <v>0</v>
      </c>
      <c r="L414" s="20">
        <v>850</v>
      </c>
      <c r="M414" s="20">
        <v>7346437.7300000004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  <c r="V414" s="20">
        <v>0</v>
      </c>
      <c r="W414" s="20">
        <v>0</v>
      </c>
      <c r="X414" s="20">
        <v>0</v>
      </c>
      <c r="Y414" s="20">
        <v>0</v>
      </c>
      <c r="Z414" s="20">
        <v>0</v>
      </c>
      <c r="AA414" s="20">
        <v>0</v>
      </c>
      <c r="AB414" s="20">
        <v>157213.76999999999</v>
      </c>
      <c r="AC414" s="20">
        <v>180000</v>
      </c>
      <c r="AD414" s="20">
        <v>0</v>
      </c>
      <c r="AE414" s="22" t="s">
        <v>46</v>
      </c>
      <c r="AF414" s="22" t="s">
        <v>46</v>
      </c>
      <c r="AG414" s="22" t="s">
        <v>46</v>
      </c>
    </row>
    <row r="415" spans="1:33" ht="18.75" x14ac:dyDescent="0.3">
      <c r="A415" s="25">
        <v>105</v>
      </c>
      <c r="B415" s="29" t="s">
        <v>425</v>
      </c>
      <c r="C415" s="28">
        <v>7683651.5</v>
      </c>
      <c r="D415" s="30">
        <v>0</v>
      </c>
      <c r="E415" s="30">
        <v>0</v>
      </c>
      <c r="F415" s="30">
        <v>0</v>
      </c>
      <c r="G415" s="30">
        <v>0</v>
      </c>
      <c r="H415" s="30">
        <v>0</v>
      </c>
      <c r="I415" s="30">
        <v>0</v>
      </c>
      <c r="J415" s="31">
        <v>0</v>
      </c>
      <c r="K415" s="30">
        <v>0</v>
      </c>
      <c r="L415" s="28">
        <v>850</v>
      </c>
      <c r="M415" s="28">
        <v>7346437.7300000004</v>
      </c>
      <c r="N415" s="30">
        <v>0</v>
      </c>
      <c r="O415" s="30">
        <v>0</v>
      </c>
      <c r="P415" s="30">
        <v>0</v>
      </c>
      <c r="Q415" s="30">
        <v>0</v>
      </c>
      <c r="R415" s="30">
        <v>0</v>
      </c>
      <c r="S415" s="30">
        <v>0</v>
      </c>
      <c r="T415" s="30">
        <v>0</v>
      </c>
      <c r="U415" s="30">
        <v>0</v>
      </c>
      <c r="V415" s="30">
        <v>0</v>
      </c>
      <c r="W415" s="30">
        <v>0</v>
      </c>
      <c r="X415" s="30">
        <v>0</v>
      </c>
      <c r="Y415" s="30">
        <v>0</v>
      </c>
      <c r="Z415" s="30">
        <v>0</v>
      </c>
      <c r="AA415" s="30">
        <v>0</v>
      </c>
      <c r="AB415" s="28">
        <v>157213.76999999999</v>
      </c>
      <c r="AC415" s="28">
        <v>180000</v>
      </c>
      <c r="AD415" s="30">
        <v>0</v>
      </c>
      <c r="AE415" s="17">
        <v>2024</v>
      </c>
      <c r="AF415" s="17">
        <v>2024</v>
      </c>
      <c r="AG415" s="17">
        <v>2024</v>
      </c>
    </row>
    <row r="416" spans="1:33" ht="18.75" x14ac:dyDescent="0.3">
      <c r="A416" s="23" t="s">
        <v>426</v>
      </c>
      <c r="B416" s="24"/>
      <c r="C416" s="20">
        <v>5423754</v>
      </c>
      <c r="D416" s="20">
        <v>0</v>
      </c>
      <c r="E416" s="20">
        <v>0</v>
      </c>
      <c r="F416" s="20">
        <v>0</v>
      </c>
      <c r="G416" s="20">
        <v>0</v>
      </c>
      <c r="H416" s="20">
        <v>0</v>
      </c>
      <c r="I416" s="20">
        <v>0</v>
      </c>
      <c r="J416" s="21">
        <v>0</v>
      </c>
      <c r="K416" s="20">
        <v>0</v>
      </c>
      <c r="L416" s="20">
        <v>600</v>
      </c>
      <c r="M416" s="20">
        <v>5133888.78</v>
      </c>
      <c r="N416" s="20">
        <v>0</v>
      </c>
      <c r="O416" s="20">
        <v>0</v>
      </c>
      <c r="P416" s="20">
        <v>0</v>
      </c>
      <c r="Q416" s="20">
        <v>0</v>
      </c>
      <c r="R416" s="20">
        <v>0</v>
      </c>
      <c r="S416" s="20">
        <v>0</v>
      </c>
      <c r="T416" s="20">
        <v>0</v>
      </c>
      <c r="U416" s="20">
        <v>0</v>
      </c>
      <c r="V416" s="20">
        <v>0</v>
      </c>
      <c r="W416" s="20">
        <v>0</v>
      </c>
      <c r="X416" s="20">
        <v>0</v>
      </c>
      <c r="Y416" s="20">
        <v>0</v>
      </c>
      <c r="Z416" s="20">
        <v>0</v>
      </c>
      <c r="AA416" s="20">
        <v>0</v>
      </c>
      <c r="AB416" s="20">
        <v>109865.22</v>
      </c>
      <c r="AC416" s="20">
        <v>180000</v>
      </c>
      <c r="AD416" s="20">
        <v>0</v>
      </c>
      <c r="AE416" s="22" t="s">
        <v>46</v>
      </c>
      <c r="AF416" s="22" t="s">
        <v>46</v>
      </c>
      <c r="AG416" s="22" t="s">
        <v>46</v>
      </c>
    </row>
    <row r="417" spans="1:33" ht="18.75" x14ac:dyDescent="0.3">
      <c r="A417" s="25">
        <v>106</v>
      </c>
      <c r="B417" s="29" t="s">
        <v>427</v>
      </c>
      <c r="C417" s="28">
        <v>5423754</v>
      </c>
      <c r="D417" s="30">
        <v>0</v>
      </c>
      <c r="E417" s="30">
        <v>0</v>
      </c>
      <c r="F417" s="30">
        <v>0</v>
      </c>
      <c r="G417" s="30">
        <v>0</v>
      </c>
      <c r="H417" s="30">
        <v>0</v>
      </c>
      <c r="I417" s="30">
        <v>0</v>
      </c>
      <c r="J417" s="31">
        <v>0</v>
      </c>
      <c r="K417" s="30">
        <v>0</v>
      </c>
      <c r="L417" s="28">
        <v>600</v>
      </c>
      <c r="M417" s="28">
        <v>5133888.78</v>
      </c>
      <c r="N417" s="30">
        <v>0</v>
      </c>
      <c r="O417" s="30">
        <v>0</v>
      </c>
      <c r="P417" s="30">
        <v>0</v>
      </c>
      <c r="Q417" s="30">
        <v>0</v>
      </c>
      <c r="R417" s="30">
        <v>0</v>
      </c>
      <c r="S417" s="30">
        <v>0</v>
      </c>
      <c r="T417" s="30">
        <v>0</v>
      </c>
      <c r="U417" s="30">
        <v>0</v>
      </c>
      <c r="V417" s="30">
        <v>0</v>
      </c>
      <c r="W417" s="30">
        <v>0</v>
      </c>
      <c r="X417" s="30">
        <v>0</v>
      </c>
      <c r="Y417" s="30">
        <v>0</v>
      </c>
      <c r="Z417" s="30">
        <v>0</v>
      </c>
      <c r="AA417" s="30">
        <v>0</v>
      </c>
      <c r="AB417" s="28">
        <v>109865.22</v>
      </c>
      <c r="AC417" s="28">
        <v>180000</v>
      </c>
      <c r="AD417" s="30">
        <v>0</v>
      </c>
      <c r="AE417" s="17">
        <v>2024</v>
      </c>
      <c r="AF417" s="17">
        <v>2024</v>
      </c>
      <c r="AG417" s="17">
        <v>2024</v>
      </c>
    </row>
    <row r="418" spans="1:33" ht="18.75" x14ac:dyDescent="0.3">
      <c r="A418" s="23" t="s">
        <v>239</v>
      </c>
      <c r="B418" s="24"/>
      <c r="C418" s="20">
        <v>30502927.5</v>
      </c>
      <c r="D418" s="20">
        <v>0</v>
      </c>
      <c r="E418" s="20">
        <v>0</v>
      </c>
      <c r="F418" s="20">
        <v>0</v>
      </c>
      <c r="G418" s="20">
        <v>0</v>
      </c>
      <c r="H418" s="20">
        <v>0</v>
      </c>
      <c r="I418" s="20">
        <v>0</v>
      </c>
      <c r="J418" s="21">
        <v>0</v>
      </c>
      <c r="K418" s="20">
        <v>0</v>
      </c>
      <c r="L418" s="20">
        <v>3257.38</v>
      </c>
      <c r="M418" s="20">
        <v>26145859.530000001</v>
      </c>
      <c r="N418" s="20">
        <v>0</v>
      </c>
      <c r="O418" s="20">
        <v>0</v>
      </c>
      <c r="P418" s="20">
        <v>0</v>
      </c>
      <c r="Q418" s="20">
        <v>0</v>
      </c>
      <c r="R418" s="20">
        <v>0</v>
      </c>
      <c r="S418" s="20">
        <v>0</v>
      </c>
      <c r="T418" s="20">
        <v>2748723.89</v>
      </c>
      <c r="U418" s="20">
        <v>0</v>
      </c>
      <c r="V418" s="20">
        <v>0</v>
      </c>
      <c r="W418" s="20">
        <v>0</v>
      </c>
      <c r="X418" s="20">
        <v>0</v>
      </c>
      <c r="Y418" s="20">
        <v>0</v>
      </c>
      <c r="Z418" s="20">
        <v>0</v>
      </c>
      <c r="AA418" s="20">
        <v>0</v>
      </c>
      <c r="AB418" s="20">
        <v>618344.08000000007</v>
      </c>
      <c r="AC418" s="20">
        <v>990000</v>
      </c>
      <c r="AD418" s="20">
        <v>0</v>
      </c>
      <c r="AE418" s="22" t="s">
        <v>46</v>
      </c>
      <c r="AF418" s="22" t="s">
        <v>46</v>
      </c>
      <c r="AG418" s="22" t="s">
        <v>46</v>
      </c>
    </row>
    <row r="419" spans="1:33" ht="18.75" x14ac:dyDescent="0.3">
      <c r="A419" s="25">
        <v>107</v>
      </c>
      <c r="B419" s="29" t="s">
        <v>428</v>
      </c>
      <c r="C419" s="28">
        <v>9437851.5800000001</v>
      </c>
      <c r="D419" s="30">
        <v>0</v>
      </c>
      <c r="E419" s="30">
        <v>0</v>
      </c>
      <c r="F419" s="30">
        <v>0</v>
      </c>
      <c r="G419" s="30">
        <v>0</v>
      </c>
      <c r="H419" s="30">
        <v>0</v>
      </c>
      <c r="I419" s="30">
        <v>0</v>
      </c>
      <c r="J419" s="31">
        <v>0</v>
      </c>
      <c r="K419" s="30">
        <v>0</v>
      </c>
      <c r="L419" s="41">
        <v>1120.1400000000001</v>
      </c>
      <c r="M419" s="28">
        <v>9044303.4900000002</v>
      </c>
      <c r="N419" s="30">
        <v>0</v>
      </c>
      <c r="O419" s="30">
        <v>0</v>
      </c>
      <c r="P419" s="30">
        <v>0</v>
      </c>
      <c r="Q419" s="30">
        <v>0</v>
      </c>
      <c r="R419" s="30">
        <v>0</v>
      </c>
      <c r="S419" s="30">
        <v>0</v>
      </c>
      <c r="T419" s="30">
        <v>0</v>
      </c>
      <c r="U419" s="30">
        <v>0</v>
      </c>
      <c r="V419" s="30">
        <v>0</v>
      </c>
      <c r="W419" s="30">
        <v>0</v>
      </c>
      <c r="X419" s="30">
        <v>0</v>
      </c>
      <c r="Y419" s="30">
        <v>0</v>
      </c>
      <c r="Z419" s="30">
        <v>0</v>
      </c>
      <c r="AA419" s="30">
        <v>0</v>
      </c>
      <c r="AB419" s="28">
        <v>193548.09</v>
      </c>
      <c r="AC419" s="30">
        <v>200000</v>
      </c>
      <c r="AD419" s="30">
        <v>0</v>
      </c>
      <c r="AE419" s="17">
        <v>2024</v>
      </c>
      <c r="AF419" s="17">
        <v>2024</v>
      </c>
      <c r="AG419" s="17">
        <v>2024</v>
      </c>
    </row>
    <row r="420" spans="1:33" ht="18.75" x14ac:dyDescent="0.3">
      <c r="A420" s="25">
        <v>108</v>
      </c>
      <c r="B420" s="29" t="s">
        <v>429</v>
      </c>
      <c r="C420" s="28">
        <v>5838940.7999999998</v>
      </c>
      <c r="D420" s="30">
        <v>0</v>
      </c>
      <c r="E420" s="30">
        <v>0</v>
      </c>
      <c r="F420" s="30">
        <v>0</v>
      </c>
      <c r="G420" s="30">
        <v>0</v>
      </c>
      <c r="H420" s="30">
        <v>0</v>
      </c>
      <c r="I420" s="30">
        <v>0</v>
      </c>
      <c r="J420" s="31">
        <v>0</v>
      </c>
      <c r="K420" s="30">
        <v>0</v>
      </c>
      <c r="L420" s="41">
        <v>693</v>
      </c>
      <c r="M420" s="28">
        <v>5540376.7400000002</v>
      </c>
      <c r="N420" s="30">
        <v>0</v>
      </c>
      <c r="O420" s="30">
        <v>0</v>
      </c>
      <c r="P420" s="30">
        <v>0</v>
      </c>
      <c r="Q420" s="30">
        <v>0</v>
      </c>
      <c r="R420" s="30">
        <v>0</v>
      </c>
      <c r="S420" s="30">
        <v>0</v>
      </c>
      <c r="T420" s="30">
        <v>0</v>
      </c>
      <c r="U420" s="30">
        <v>0</v>
      </c>
      <c r="V420" s="30">
        <v>0</v>
      </c>
      <c r="W420" s="30">
        <v>0</v>
      </c>
      <c r="X420" s="30">
        <v>0</v>
      </c>
      <c r="Y420" s="30">
        <v>0</v>
      </c>
      <c r="Z420" s="30">
        <v>0</v>
      </c>
      <c r="AA420" s="30">
        <v>0</v>
      </c>
      <c r="AB420" s="28">
        <v>118564.06</v>
      </c>
      <c r="AC420" s="28">
        <v>180000</v>
      </c>
      <c r="AD420" s="30">
        <v>0</v>
      </c>
      <c r="AE420" s="17">
        <v>2024</v>
      </c>
      <c r="AF420" s="17">
        <v>2024</v>
      </c>
      <c r="AG420" s="17">
        <v>2024</v>
      </c>
    </row>
    <row r="421" spans="1:33" ht="18.75" x14ac:dyDescent="0.3">
      <c r="A421" s="25">
        <v>109</v>
      </c>
      <c r="B421" s="29" t="s">
        <v>430</v>
      </c>
      <c r="C421" s="28">
        <v>4711932.54</v>
      </c>
      <c r="D421" s="30">
        <v>0</v>
      </c>
      <c r="E421" s="30">
        <v>0</v>
      </c>
      <c r="F421" s="30">
        <v>0</v>
      </c>
      <c r="G421" s="30">
        <v>0</v>
      </c>
      <c r="H421" s="30">
        <v>0</v>
      </c>
      <c r="I421" s="30">
        <v>0</v>
      </c>
      <c r="J421" s="31">
        <v>0</v>
      </c>
      <c r="K421" s="30">
        <v>0</v>
      </c>
      <c r="L421" s="41">
        <v>559.24</v>
      </c>
      <c r="M421" s="28">
        <v>4436981.1399999997</v>
      </c>
      <c r="N421" s="30">
        <v>0</v>
      </c>
      <c r="O421" s="30">
        <v>0</v>
      </c>
      <c r="P421" s="30">
        <v>0</v>
      </c>
      <c r="Q421" s="30">
        <v>0</v>
      </c>
      <c r="R421" s="30">
        <v>0</v>
      </c>
      <c r="S421" s="30">
        <v>0</v>
      </c>
      <c r="T421" s="30">
        <v>0</v>
      </c>
      <c r="U421" s="30">
        <v>0</v>
      </c>
      <c r="V421" s="30">
        <v>0</v>
      </c>
      <c r="W421" s="30">
        <v>0</v>
      </c>
      <c r="X421" s="30">
        <v>0</v>
      </c>
      <c r="Y421" s="30">
        <v>0</v>
      </c>
      <c r="Z421" s="30">
        <v>0</v>
      </c>
      <c r="AA421" s="30">
        <v>0</v>
      </c>
      <c r="AB421" s="28">
        <v>94951.4</v>
      </c>
      <c r="AC421" s="28">
        <v>180000</v>
      </c>
      <c r="AD421" s="30">
        <v>0</v>
      </c>
      <c r="AE421" s="17">
        <v>2024</v>
      </c>
      <c r="AF421" s="17">
        <v>2024</v>
      </c>
      <c r="AG421" s="17">
        <v>2024</v>
      </c>
    </row>
    <row r="422" spans="1:33" ht="18.75" x14ac:dyDescent="0.3">
      <c r="A422" s="25">
        <v>110</v>
      </c>
      <c r="B422" s="29" t="s">
        <v>431</v>
      </c>
      <c r="C422" s="28">
        <v>3057546.58</v>
      </c>
      <c r="D422" s="30">
        <v>0</v>
      </c>
      <c r="E422" s="30">
        <v>0</v>
      </c>
      <c r="F422" s="30">
        <v>0</v>
      </c>
      <c r="G422" s="30">
        <v>0</v>
      </c>
      <c r="H422" s="30">
        <v>0</v>
      </c>
      <c r="I422" s="30">
        <v>0</v>
      </c>
      <c r="J422" s="31">
        <v>0</v>
      </c>
      <c r="K422" s="30">
        <v>0</v>
      </c>
      <c r="L422" s="41">
        <v>0</v>
      </c>
      <c r="M422" s="41">
        <v>0</v>
      </c>
      <c r="N422" s="30">
        <v>0</v>
      </c>
      <c r="O422" s="30">
        <v>0</v>
      </c>
      <c r="P422" s="30">
        <v>0</v>
      </c>
      <c r="Q422" s="30">
        <v>0</v>
      </c>
      <c r="R422" s="30">
        <v>0</v>
      </c>
      <c r="S422" s="30">
        <v>0</v>
      </c>
      <c r="T422" s="28">
        <v>2748723.89</v>
      </c>
      <c r="U422" s="30">
        <v>0</v>
      </c>
      <c r="V422" s="30">
        <v>0</v>
      </c>
      <c r="W422" s="30">
        <v>0</v>
      </c>
      <c r="X422" s="30">
        <v>0</v>
      </c>
      <c r="Y422" s="30">
        <v>0</v>
      </c>
      <c r="Z422" s="30">
        <v>0</v>
      </c>
      <c r="AA422" s="30">
        <v>0</v>
      </c>
      <c r="AB422" s="30">
        <v>58822.69</v>
      </c>
      <c r="AC422" s="30">
        <v>250000</v>
      </c>
      <c r="AD422" s="30">
        <v>0</v>
      </c>
      <c r="AE422" s="17">
        <v>2024</v>
      </c>
      <c r="AF422" s="17">
        <v>2024</v>
      </c>
      <c r="AG422" s="17">
        <v>2024</v>
      </c>
    </row>
    <row r="423" spans="1:33" ht="18.75" x14ac:dyDescent="0.3">
      <c r="A423" s="25">
        <v>111</v>
      </c>
      <c r="B423" s="29" t="s">
        <v>432</v>
      </c>
      <c r="C423" s="28">
        <v>7456656</v>
      </c>
      <c r="D423" s="30">
        <v>0</v>
      </c>
      <c r="E423" s="30">
        <v>0</v>
      </c>
      <c r="F423" s="30">
        <v>0</v>
      </c>
      <c r="G423" s="30">
        <v>0</v>
      </c>
      <c r="H423" s="30">
        <v>0</v>
      </c>
      <c r="I423" s="30">
        <v>0</v>
      </c>
      <c r="J423" s="31">
        <v>0</v>
      </c>
      <c r="K423" s="30">
        <v>0</v>
      </c>
      <c r="L423" s="41">
        <v>885</v>
      </c>
      <c r="M423" s="28">
        <v>7124198.1600000001</v>
      </c>
      <c r="N423" s="30">
        <v>0</v>
      </c>
      <c r="O423" s="30">
        <v>0</v>
      </c>
      <c r="P423" s="30">
        <v>0</v>
      </c>
      <c r="Q423" s="30">
        <v>0</v>
      </c>
      <c r="R423" s="30">
        <v>0</v>
      </c>
      <c r="S423" s="30">
        <v>0</v>
      </c>
      <c r="T423" s="30">
        <v>0</v>
      </c>
      <c r="U423" s="30">
        <v>0</v>
      </c>
      <c r="V423" s="30">
        <v>0</v>
      </c>
      <c r="W423" s="30">
        <v>0</v>
      </c>
      <c r="X423" s="30">
        <v>0</v>
      </c>
      <c r="Y423" s="30">
        <v>0</v>
      </c>
      <c r="Z423" s="30">
        <v>0</v>
      </c>
      <c r="AA423" s="30">
        <v>0</v>
      </c>
      <c r="AB423" s="28">
        <v>152457.84</v>
      </c>
      <c r="AC423" s="28">
        <v>180000</v>
      </c>
      <c r="AD423" s="30">
        <v>0</v>
      </c>
      <c r="AE423" s="17">
        <v>2024</v>
      </c>
      <c r="AF423" s="17">
        <v>2024</v>
      </c>
      <c r="AG423" s="17">
        <v>2024</v>
      </c>
    </row>
    <row r="424" spans="1:33" ht="18.75" x14ac:dyDescent="0.3">
      <c r="A424" s="23" t="s">
        <v>245</v>
      </c>
      <c r="B424" s="24"/>
      <c r="C424" s="20">
        <v>4246200</v>
      </c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1">
        <v>0</v>
      </c>
      <c r="K424" s="20">
        <v>0</v>
      </c>
      <c r="L424" s="20">
        <v>504</v>
      </c>
      <c r="M424" s="20">
        <v>3981006.46</v>
      </c>
      <c r="N424" s="20">
        <v>0</v>
      </c>
      <c r="O424" s="20">
        <v>0</v>
      </c>
      <c r="P424" s="20">
        <v>0</v>
      </c>
      <c r="Q424" s="20">
        <v>0</v>
      </c>
      <c r="R424" s="20">
        <v>0</v>
      </c>
      <c r="S424" s="20">
        <v>0</v>
      </c>
      <c r="T424" s="20">
        <v>0</v>
      </c>
      <c r="U424" s="20">
        <v>0</v>
      </c>
      <c r="V424" s="20">
        <v>0</v>
      </c>
      <c r="W424" s="20">
        <v>0</v>
      </c>
      <c r="X424" s="20">
        <v>0</v>
      </c>
      <c r="Y424" s="20">
        <v>0</v>
      </c>
      <c r="Z424" s="20">
        <v>0</v>
      </c>
      <c r="AA424" s="20">
        <v>0</v>
      </c>
      <c r="AB424" s="20">
        <v>85193.54</v>
      </c>
      <c r="AC424" s="20">
        <v>180000</v>
      </c>
      <c r="AD424" s="20">
        <v>0</v>
      </c>
      <c r="AE424" s="22" t="s">
        <v>46</v>
      </c>
      <c r="AF424" s="22" t="s">
        <v>46</v>
      </c>
      <c r="AG424" s="22" t="s">
        <v>46</v>
      </c>
    </row>
    <row r="425" spans="1:33" ht="18.75" x14ac:dyDescent="0.3">
      <c r="A425" s="25">
        <v>112</v>
      </c>
      <c r="B425" s="29" t="s">
        <v>433</v>
      </c>
      <c r="C425" s="28">
        <v>4246200</v>
      </c>
      <c r="D425" s="30">
        <v>0</v>
      </c>
      <c r="E425" s="30">
        <v>0</v>
      </c>
      <c r="F425" s="30">
        <v>0</v>
      </c>
      <c r="G425" s="30">
        <v>0</v>
      </c>
      <c r="H425" s="30">
        <v>0</v>
      </c>
      <c r="I425" s="30">
        <v>0</v>
      </c>
      <c r="J425" s="31">
        <v>0</v>
      </c>
      <c r="K425" s="30">
        <v>0</v>
      </c>
      <c r="L425" s="41">
        <v>504</v>
      </c>
      <c r="M425" s="28">
        <v>3981006.46</v>
      </c>
      <c r="N425" s="30">
        <v>0</v>
      </c>
      <c r="O425" s="30">
        <v>0</v>
      </c>
      <c r="P425" s="30">
        <v>0</v>
      </c>
      <c r="Q425" s="30">
        <v>0</v>
      </c>
      <c r="R425" s="30">
        <v>0</v>
      </c>
      <c r="S425" s="30">
        <v>0</v>
      </c>
      <c r="T425" s="30">
        <v>0</v>
      </c>
      <c r="U425" s="30">
        <v>0</v>
      </c>
      <c r="V425" s="30">
        <v>0</v>
      </c>
      <c r="W425" s="30">
        <v>0</v>
      </c>
      <c r="X425" s="30">
        <v>0</v>
      </c>
      <c r="Y425" s="30">
        <v>0</v>
      </c>
      <c r="Z425" s="30">
        <v>0</v>
      </c>
      <c r="AA425" s="30">
        <v>0</v>
      </c>
      <c r="AB425" s="28">
        <v>85193.54</v>
      </c>
      <c r="AC425" s="28">
        <v>180000</v>
      </c>
      <c r="AD425" s="30">
        <v>0</v>
      </c>
      <c r="AE425" s="17">
        <v>2024</v>
      </c>
      <c r="AF425" s="17">
        <v>2024</v>
      </c>
      <c r="AG425" s="17">
        <v>2024</v>
      </c>
    </row>
    <row r="426" spans="1:33" ht="18.75" x14ac:dyDescent="0.3">
      <c r="A426" s="23" t="s">
        <v>434</v>
      </c>
      <c r="B426" s="24"/>
      <c r="C426" s="20">
        <v>4996380.8</v>
      </c>
      <c r="D426" s="20">
        <v>0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1">
        <v>0</v>
      </c>
      <c r="K426" s="20">
        <v>0</v>
      </c>
      <c r="L426" s="20">
        <v>593</v>
      </c>
      <c r="M426" s="20">
        <v>4715469.75</v>
      </c>
      <c r="N426" s="20">
        <v>0</v>
      </c>
      <c r="O426" s="20">
        <v>0</v>
      </c>
      <c r="P426" s="20">
        <v>0</v>
      </c>
      <c r="Q426" s="20">
        <v>0</v>
      </c>
      <c r="R426" s="20">
        <v>0</v>
      </c>
      <c r="S426" s="20">
        <v>0</v>
      </c>
      <c r="T426" s="20">
        <v>0</v>
      </c>
      <c r="U426" s="20">
        <v>0</v>
      </c>
      <c r="V426" s="20">
        <v>0</v>
      </c>
      <c r="W426" s="20">
        <v>0</v>
      </c>
      <c r="X426" s="20">
        <v>0</v>
      </c>
      <c r="Y426" s="20">
        <v>0</v>
      </c>
      <c r="Z426" s="20">
        <v>0</v>
      </c>
      <c r="AA426" s="20">
        <v>0</v>
      </c>
      <c r="AB426" s="20">
        <v>100911.05</v>
      </c>
      <c r="AC426" s="20">
        <v>180000</v>
      </c>
      <c r="AD426" s="20">
        <v>0</v>
      </c>
      <c r="AE426" s="22" t="s">
        <v>46</v>
      </c>
      <c r="AF426" s="22" t="s">
        <v>46</v>
      </c>
      <c r="AG426" s="22" t="s">
        <v>46</v>
      </c>
    </row>
    <row r="427" spans="1:33" ht="18.75" x14ac:dyDescent="0.3">
      <c r="A427" s="25">
        <v>113</v>
      </c>
      <c r="B427" s="29" t="s">
        <v>435</v>
      </c>
      <c r="C427" s="28">
        <v>4996380.8</v>
      </c>
      <c r="D427" s="30">
        <v>0</v>
      </c>
      <c r="E427" s="30">
        <v>0</v>
      </c>
      <c r="F427" s="30">
        <v>0</v>
      </c>
      <c r="G427" s="30">
        <v>0</v>
      </c>
      <c r="H427" s="30">
        <v>0</v>
      </c>
      <c r="I427" s="30">
        <v>0</v>
      </c>
      <c r="J427" s="31">
        <v>0</v>
      </c>
      <c r="K427" s="30">
        <v>0</v>
      </c>
      <c r="L427" s="41">
        <v>593</v>
      </c>
      <c r="M427" s="28">
        <v>4715469.75</v>
      </c>
      <c r="N427" s="30">
        <v>0</v>
      </c>
      <c r="O427" s="30">
        <v>0</v>
      </c>
      <c r="P427" s="30">
        <v>0</v>
      </c>
      <c r="Q427" s="30">
        <v>0</v>
      </c>
      <c r="R427" s="30">
        <v>0</v>
      </c>
      <c r="S427" s="30">
        <v>0</v>
      </c>
      <c r="T427" s="30">
        <v>0</v>
      </c>
      <c r="U427" s="30">
        <v>0</v>
      </c>
      <c r="V427" s="30">
        <v>0</v>
      </c>
      <c r="W427" s="30">
        <v>0</v>
      </c>
      <c r="X427" s="30">
        <v>0</v>
      </c>
      <c r="Y427" s="30">
        <v>0</v>
      </c>
      <c r="Z427" s="30">
        <v>0</v>
      </c>
      <c r="AA427" s="30">
        <v>0</v>
      </c>
      <c r="AB427" s="28">
        <v>100911.05</v>
      </c>
      <c r="AC427" s="28">
        <v>180000</v>
      </c>
      <c r="AD427" s="30">
        <v>0</v>
      </c>
      <c r="AE427" s="17">
        <v>2024</v>
      </c>
      <c r="AF427" s="17">
        <v>2024</v>
      </c>
      <c r="AG427" s="17">
        <v>2024</v>
      </c>
    </row>
    <row r="428" spans="1:33" ht="18.75" x14ac:dyDescent="0.3">
      <c r="A428" s="19" t="s">
        <v>254</v>
      </c>
      <c r="B428" s="26"/>
      <c r="C428" s="20">
        <v>11077306.67</v>
      </c>
      <c r="D428" s="20">
        <v>0</v>
      </c>
      <c r="E428" s="20">
        <v>0</v>
      </c>
      <c r="F428" s="20">
        <v>0</v>
      </c>
      <c r="G428" s="20">
        <v>0</v>
      </c>
      <c r="H428" s="20">
        <v>0</v>
      </c>
      <c r="I428" s="20">
        <v>0</v>
      </c>
      <c r="J428" s="21">
        <v>0</v>
      </c>
      <c r="K428" s="20">
        <v>0</v>
      </c>
      <c r="L428" s="20">
        <v>836.2</v>
      </c>
      <c r="M428" s="20">
        <v>6641566.5499999998</v>
      </c>
      <c r="N428" s="20">
        <v>0</v>
      </c>
      <c r="O428" s="20">
        <v>0</v>
      </c>
      <c r="P428" s="20">
        <v>565</v>
      </c>
      <c r="Q428" s="20">
        <v>3704337.77</v>
      </c>
      <c r="R428" s="20">
        <v>0</v>
      </c>
      <c r="S428" s="20">
        <v>0</v>
      </c>
      <c r="T428" s="20">
        <v>0</v>
      </c>
      <c r="U428" s="20">
        <v>0</v>
      </c>
      <c r="V428" s="20">
        <v>0</v>
      </c>
      <c r="W428" s="20">
        <v>0</v>
      </c>
      <c r="X428" s="20">
        <v>0</v>
      </c>
      <c r="Y428" s="20">
        <v>0</v>
      </c>
      <c r="Z428" s="20">
        <v>0</v>
      </c>
      <c r="AA428" s="20">
        <v>0</v>
      </c>
      <c r="AB428" s="20">
        <v>221402.34999999998</v>
      </c>
      <c r="AC428" s="20">
        <v>510000</v>
      </c>
      <c r="AD428" s="20">
        <v>0</v>
      </c>
      <c r="AE428" s="22" t="s">
        <v>46</v>
      </c>
      <c r="AF428" s="22" t="s">
        <v>46</v>
      </c>
      <c r="AG428" s="22" t="s">
        <v>46</v>
      </c>
    </row>
    <row r="429" spans="1:33" ht="18.75" x14ac:dyDescent="0.25">
      <c r="A429" s="25">
        <v>114</v>
      </c>
      <c r="B429" s="26" t="s">
        <v>436</v>
      </c>
      <c r="C429" s="28">
        <v>3963610.6</v>
      </c>
      <c r="D429" s="28">
        <v>0</v>
      </c>
      <c r="E429" s="28">
        <v>0</v>
      </c>
      <c r="F429" s="28">
        <v>0</v>
      </c>
      <c r="G429" s="28">
        <v>0</v>
      </c>
      <c r="H429" s="28">
        <v>0</v>
      </c>
      <c r="I429" s="28">
        <v>0</v>
      </c>
      <c r="J429" s="27">
        <v>0</v>
      </c>
      <c r="K429" s="28">
        <v>0</v>
      </c>
      <c r="L429" s="28">
        <v>0</v>
      </c>
      <c r="M429" s="28">
        <v>0</v>
      </c>
      <c r="N429" s="28">
        <v>0</v>
      </c>
      <c r="O429" s="28">
        <v>0</v>
      </c>
      <c r="P429" s="28">
        <v>565</v>
      </c>
      <c r="Q429" s="28">
        <v>3704337.77</v>
      </c>
      <c r="R429" s="28">
        <v>0</v>
      </c>
      <c r="S429" s="28">
        <v>0</v>
      </c>
      <c r="T429" s="28">
        <v>0</v>
      </c>
      <c r="U429" s="28">
        <v>0</v>
      </c>
      <c r="V429" s="28">
        <v>0</v>
      </c>
      <c r="W429" s="28">
        <v>0</v>
      </c>
      <c r="X429" s="28">
        <v>0</v>
      </c>
      <c r="Y429" s="28">
        <v>0</v>
      </c>
      <c r="Z429" s="28">
        <v>0</v>
      </c>
      <c r="AA429" s="28">
        <v>0</v>
      </c>
      <c r="AB429" s="28">
        <v>79272.83</v>
      </c>
      <c r="AC429" s="28">
        <v>180000</v>
      </c>
      <c r="AD429" s="28">
        <v>0</v>
      </c>
      <c r="AE429" s="17">
        <v>2024</v>
      </c>
      <c r="AF429" s="17">
        <v>2024</v>
      </c>
      <c r="AG429" s="17">
        <v>2024</v>
      </c>
    </row>
    <row r="430" spans="1:33" ht="18.75" x14ac:dyDescent="0.25">
      <c r="A430" s="25">
        <v>115</v>
      </c>
      <c r="B430" s="26" t="s">
        <v>437</v>
      </c>
      <c r="C430" s="28">
        <v>2553761.35</v>
      </c>
      <c r="D430" s="28">
        <v>0</v>
      </c>
      <c r="E430" s="28">
        <v>0</v>
      </c>
      <c r="F430" s="28">
        <v>0</v>
      </c>
      <c r="G430" s="28">
        <v>0</v>
      </c>
      <c r="H430" s="28">
        <v>0</v>
      </c>
      <c r="I430" s="28">
        <v>0</v>
      </c>
      <c r="J430" s="27">
        <v>0</v>
      </c>
      <c r="K430" s="28">
        <v>0</v>
      </c>
      <c r="L430" s="28">
        <v>295</v>
      </c>
      <c r="M430" s="28">
        <v>2353398.62</v>
      </c>
      <c r="N430" s="28">
        <v>0</v>
      </c>
      <c r="O430" s="28">
        <v>0</v>
      </c>
      <c r="P430" s="28">
        <v>0</v>
      </c>
      <c r="Q430" s="28">
        <v>0</v>
      </c>
      <c r="R430" s="28">
        <v>0</v>
      </c>
      <c r="S430" s="28">
        <v>0</v>
      </c>
      <c r="T430" s="28">
        <v>0</v>
      </c>
      <c r="U430" s="28">
        <v>0</v>
      </c>
      <c r="V430" s="28">
        <v>0</v>
      </c>
      <c r="W430" s="28">
        <v>0</v>
      </c>
      <c r="X430" s="28">
        <v>0</v>
      </c>
      <c r="Y430" s="28">
        <v>0</v>
      </c>
      <c r="Z430" s="28">
        <v>0</v>
      </c>
      <c r="AA430" s="28">
        <v>0</v>
      </c>
      <c r="AB430" s="28">
        <v>50362.73</v>
      </c>
      <c r="AC430" s="28">
        <v>150000</v>
      </c>
      <c r="AD430" s="28">
        <v>0</v>
      </c>
      <c r="AE430" s="17">
        <v>2024</v>
      </c>
      <c r="AF430" s="17">
        <v>2024</v>
      </c>
      <c r="AG430" s="17">
        <v>2024</v>
      </c>
    </row>
    <row r="431" spans="1:33" ht="18.75" x14ac:dyDescent="0.25">
      <c r="A431" s="25">
        <v>116</v>
      </c>
      <c r="B431" s="26" t="s">
        <v>438</v>
      </c>
      <c r="C431" s="28">
        <v>4559934.72</v>
      </c>
      <c r="D431" s="28">
        <v>0</v>
      </c>
      <c r="E431" s="28">
        <v>0</v>
      </c>
      <c r="F431" s="28">
        <v>0</v>
      </c>
      <c r="G431" s="28">
        <v>0</v>
      </c>
      <c r="H431" s="28">
        <v>0</v>
      </c>
      <c r="I431" s="28">
        <v>0</v>
      </c>
      <c r="J431" s="27">
        <v>0</v>
      </c>
      <c r="K431" s="28">
        <v>0</v>
      </c>
      <c r="L431" s="28">
        <v>541.20000000000005</v>
      </c>
      <c r="M431" s="28">
        <v>4288167.93</v>
      </c>
      <c r="N431" s="28">
        <v>0</v>
      </c>
      <c r="O431" s="28">
        <v>0</v>
      </c>
      <c r="P431" s="28">
        <v>0</v>
      </c>
      <c r="Q431" s="28">
        <v>0</v>
      </c>
      <c r="R431" s="28">
        <v>0</v>
      </c>
      <c r="S431" s="28">
        <v>0</v>
      </c>
      <c r="T431" s="28">
        <v>0</v>
      </c>
      <c r="U431" s="28">
        <v>0</v>
      </c>
      <c r="V431" s="28">
        <v>0</v>
      </c>
      <c r="W431" s="28">
        <v>0</v>
      </c>
      <c r="X431" s="28">
        <v>0</v>
      </c>
      <c r="Y431" s="28">
        <v>0</v>
      </c>
      <c r="Z431" s="28">
        <v>0</v>
      </c>
      <c r="AA431" s="28">
        <v>0</v>
      </c>
      <c r="AB431" s="28">
        <v>91766.79</v>
      </c>
      <c r="AC431" s="28">
        <v>180000</v>
      </c>
      <c r="AD431" s="28">
        <v>0</v>
      </c>
      <c r="AE431" s="17">
        <v>2024</v>
      </c>
      <c r="AF431" s="17">
        <v>2024</v>
      </c>
      <c r="AG431" s="17">
        <v>2024</v>
      </c>
    </row>
    <row r="432" spans="1:33" ht="18.75" x14ac:dyDescent="0.3">
      <c r="A432" s="19" t="s">
        <v>439</v>
      </c>
      <c r="B432" s="26"/>
      <c r="C432" s="20">
        <v>7075818.8799999999</v>
      </c>
      <c r="D432" s="20">
        <v>0</v>
      </c>
      <c r="E432" s="20">
        <v>0</v>
      </c>
      <c r="F432" s="20">
        <v>0</v>
      </c>
      <c r="G432" s="20">
        <v>0</v>
      </c>
      <c r="H432" s="20">
        <v>0</v>
      </c>
      <c r="I432" s="20">
        <v>0</v>
      </c>
      <c r="J432" s="21">
        <v>0</v>
      </c>
      <c r="K432" s="20">
        <v>0</v>
      </c>
      <c r="L432" s="20">
        <v>839.8</v>
      </c>
      <c r="M432" s="20">
        <v>6751340.2000000002</v>
      </c>
      <c r="N432" s="20">
        <v>0</v>
      </c>
      <c r="O432" s="20">
        <v>0</v>
      </c>
      <c r="P432" s="20">
        <v>0</v>
      </c>
      <c r="Q432" s="20">
        <v>0</v>
      </c>
      <c r="R432" s="20">
        <v>0</v>
      </c>
      <c r="S432" s="20">
        <v>0</v>
      </c>
      <c r="T432" s="20">
        <v>0</v>
      </c>
      <c r="U432" s="20">
        <v>0</v>
      </c>
      <c r="V432" s="20">
        <v>0</v>
      </c>
      <c r="W432" s="20">
        <v>0</v>
      </c>
      <c r="X432" s="20">
        <v>0</v>
      </c>
      <c r="Y432" s="20">
        <v>0</v>
      </c>
      <c r="Z432" s="20">
        <v>0</v>
      </c>
      <c r="AA432" s="20">
        <v>0</v>
      </c>
      <c r="AB432" s="20">
        <v>144478.68</v>
      </c>
      <c r="AC432" s="20">
        <v>180000</v>
      </c>
      <c r="AD432" s="20">
        <v>0</v>
      </c>
      <c r="AE432" s="22" t="s">
        <v>46</v>
      </c>
      <c r="AF432" s="22" t="s">
        <v>46</v>
      </c>
      <c r="AG432" s="22" t="s">
        <v>46</v>
      </c>
    </row>
    <row r="433" spans="1:33" ht="18.75" x14ac:dyDescent="0.25">
      <c r="A433" s="25">
        <v>117</v>
      </c>
      <c r="B433" s="26" t="s">
        <v>440</v>
      </c>
      <c r="C433" s="28">
        <v>7075818.8799999999</v>
      </c>
      <c r="D433" s="28">
        <v>0</v>
      </c>
      <c r="E433" s="28">
        <v>0</v>
      </c>
      <c r="F433" s="28">
        <v>0</v>
      </c>
      <c r="G433" s="28">
        <v>0</v>
      </c>
      <c r="H433" s="28">
        <v>0</v>
      </c>
      <c r="I433" s="28">
        <v>0</v>
      </c>
      <c r="J433" s="27">
        <v>0</v>
      </c>
      <c r="K433" s="28">
        <v>0</v>
      </c>
      <c r="L433" s="28">
        <v>839.8</v>
      </c>
      <c r="M433" s="28">
        <v>6751340.2000000002</v>
      </c>
      <c r="N433" s="28">
        <v>0</v>
      </c>
      <c r="O433" s="28">
        <v>0</v>
      </c>
      <c r="P433" s="28">
        <v>0</v>
      </c>
      <c r="Q433" s="28">
        <v>0</v>
      </c>
      <c r="R433" s="28">
        <v>0</v>
      </c>
      <c r="S433" s="28">
        <v>0</v>
      </c>
      <c r="T433" s="28">
        <v>0</v>
      </c>
      <c r="U433" s="28">
        <v>0</v>
      </c>
      <c r="V433" s="28">
        <v>0</v>
      </c>
      <c r="W433" s="28">
        <v>0</v>
      </c>
      <c r="X433" s="28">
        <v>0</v>
      </c>
      <c r="Y433" s="28">
        <v>0</v>
      </c>
      <c r="Z433" s="28">
        <v>0</v>
      </c>
      <c r="AA433" s="28">
        <v>0</v>
      </c>
      <c r="AB433" s="28">
        <v>144478.68</v>
      </c>
      <c r="AC433" s="28">
        <v>180000</v>
      </c>
      <c r="AD433" s="28">
        <v>0</v>
      </c>
      <c r="AE433" s="17">
        <v>2024</v>
      </c>
      <c r="AF433" s="17">
        <v>2024</v>
      </c>
      <c r="AG433" s="17">
        <v>2024</v>
      </c>
    </row>
    <row r="434" spans="1:33" ht="18.75" x14ac:dyDescent="0.3">
      <c r="A434" s="19" t="s">
        <v>252</v>
      </c>
      <c r="B434" s="26"/>
      <c r="C434" s="20">
        <v>2199081.6</v>
      </c>
      <c r="D434" s="20">
        <v>0</v>
      </c>
      <c r="E434" s="20">
        <v>0</v>
      </c>
      <c r="F434" s="20">
        <v>0</v>
      </c>
      <c r="G434" s="20">
        <v>0</v>
      </c>
      <c r="H434" s="20">
        <v>0</v>
      </c>
      <c r="I434" s="20">
        <v>0</v>
      </c>
      <c r="J434" s="21">
        <v>0</v>
      </c>
      <c r="K434" s="20">
        <v>0</v>
      </c>
      <c r="L434" s="20">
        <v>261</v>
      </c>
      <c r="M434" s="20">
        <v>2006149.99</v>
      </c>
      <c r="N434" s="20">
        <v>0</v>
      </c>
      <c r="O434" s="20">
        <v>0</v>
      </c>
      <c r="P434" s="20">
        <v>0</v>
      </c>
      <c r="Q434" s="20">
        <v>0</v>
      </c>
      <c r="R434" s="20">
        <v>0</v>
      </c>
      <c r="S434" s="20">
        <v>0</v>
      </c>
      <c r="T434" s="20">
        <v>0</v>
      </c>
      <c r="U434" s="20">
        <v>0</v>
      </c>
      <c r="V434" s="20">
        <v>0</v>
      </c>
      <c r="W434" s="20">
        <v>0</v>
      </c>
      <c r="X434" s="20">
        <v>0</v>
      </c>
      <c r="Y434" s="20">
        <v>0</v>
      </c>
      <c r="Z434" s="20">
        <v>0</v>
      </c>
      <c r="AA434" s="20">
        <v>0</v>
      </c>
      <c r="AB434" s="20">
        <v>42931.61</v>
      </c>
      <c r="AC434" s="20">
        <v>150000</v>
      </c>
      <c r="AD434" s="20">
        <v>0</v>
      </c>
      <c r="AE434" s="22" t="s">
        <v>46</v>
      </c>
      <c r="AF434" s="22" t="s">
        <v>46</v>
      </c>
      <c r="AG434" s="22" t="s">
        <v>46</v>
      </c>
    </row>
    <row r="435" spans="1:33" ht="18.75" x14ac:dyDescent="0.25">
      <c r="A435" s="25">
        <v>118</v>
      </c>
      <c r="B435" s="26" t="s">
        <v>441</v>
      </c>
      <c r="C435" s="28">
        <v>2199081.6</v>
      </c>
      <c r="D435" s="28">
        <v>0</v>
      </c>
      <c r="E435" s="28">
        <v>0</v>
      </c>
      <c r="F435" s="28">
        <v>0</v>
      </c>
      <c r="G435" s="28">
        <v>0</v>
      </c>
      <c r="H435" s="28">
        <v>0</v>
      </c>
      <c r="I435" s="28">
        <v>0</v>
      </c>
      <c r="J435" s="27">
        <v>0</v>
      </c>
      <c r="K435" s="28">
        <v>0</v>
      </c>
      <c r="L435" s="28">
        <v>261</v>
      </c>
      <c r="M435" s="28">
        <v>2006149.99</v>
      </c>
      <c r="N435" s="28">
        <v>0</v>
      </c>
      <c r="O435" s="28">
        <v>0</v>
      </c>
      <c r="P435" s="28">
        <v>0</v>
      </c>
      <c r="Q435" s="28">
        <v>0</v>
      </c>
      <c r="R435" s="28">
        <v>0</v>
      </c>
      <c r="S435" s="28">
        <v>0</v>
      </c>
      <c r="T435" s="28">
        <v>0</v>
      </c>
      <c r="U435" s="28">
        <v>0</v>
      </c>
      <c r="V435" s="28">
        <v>0</v>
      </c>
      <c r="W435" s="28">
        <v>0</v>
      </c>
      <c r="X435" s="28">
        <v>0</v>
      </c>
      <c r="Y435" s="28">
        <v>0</v>
      </c>
      <c r="Z435" s="28">
        <v>0</v>
      </c>
      <c r="AA435" s="28">
        <v>0</v>
      </c>
      <c r="AB435" s="28">
        <v>42931.61</v>
      </c>
      <c r="AC435" s="28">
        <v>150000</v>
      </c>
      <c r="AD435" s="28">
        <v>0</v>
      </c>
      <c r="AE435" s="17">
        <v>2024</v>
      </c>
      <c r="AF435" s="17">
        <v>2024</v>
      </c>
      <c r="AG435" s="17">
        <v>2024</v>
      </c>
    </row>
    <row r="436" spans="1:33" ht="18.75" x14ac:dyDescent="0.3">
      <c r="A436" s="23" t="s">
        <v>256</v>
      </c>
      <c r="B436" s="24"/>
      <c r="C436" s="20">
        <v>18539441.190000001</v>
      </c>
      <c r="D436" s="20">
        <v>0</v>
      </c>
      <c r="E436" s="20">
        <v>0</v>
      </c>
      <c r="F436" s="20">
        <v>0</v>
      </c>
      <c r="G436" s="20">
        <v>0</v>
      </c>
      <c r="H436" s="20">
        <v>0</v>
      </c>
      <c r="I436" s="20">
        <v>0</v>
      </c>
      <c r="J436" s="21">
        <v>0</v>
      </c>
      <c r="K436" s="20">
        <v>0</v>
      </c>
      <c r="L436" s="20">
        <v>1917</v>
      </c>
      <c r="M436" s="20">
        <v>17778971.210000001</v>
      </c>
      <c r="N436" s="20">
        <v>0</v>
      </c>
      <c r="O436" s="20">
        <v>0</v>
      </c>
      <c r="P436" s="20">
        <v>0</v>
      </c>
      <c r="Q436" s="20">
        <v>0</v>
      </c>
      <c r="R436" s="20">
        <v>0</v>
      </c>
      <c r="S436" s="20">
        <v>0</v>
      </c>
      <c r="T436" s="20">
        <v>0</v>
      </c>
      <c r="U436" s="20">
        <v>0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0</v>
      </c>
      <c r="AB436" s="20">
        <v>380469.98</v>
      </c>
      <c r="AC436" s="20">
        <v>380000</v>
      </c>
      <c r="AD436" s="20">
        <v>0</v>
      </c>
      <c r="AE436" s="22" t="s">
        <v>46</v>
      </c>
      <c r="AF436" s="22" t="s">
        <v>46</v>
      </c>
      <c r="AG436" s="22" t="s">
        <v>46</v>
      </c>
    </row>
    <row r="437" spans="1:33" ht="18.75" x14ac:dyDescent="0.3">
      <c r="A437" s="25">
        <v>119</v>
      </c>
      <c r="B437" s="29" t="s">
        <v>442</v>
      </c>
      <c r="C437" s="28">
        <v>12591733.140000001</v>
      </c>
      <c r="D437" s="30">
        <v>0</v>
      </c>
      <c r="E437" s="30">
        <v>0</v>
      </c>
      <c r="F437" s="30">
        <v>0</v>
      </c>
      <c r="G437" s="30">
        <v>0</v>
      </c>
      <c r="H437" s="30">
        <v>0</v>
      </c>
      <c r="I437" s="30">
        <v>0</v>
      </c>
      <c r="J437" s="31">
        <v>0</v>
      </c>
      <c r="K437" s="30">
        <v>0</v>
      </c>
      <c r="L437" s="28">
        <v>1302</v>
      </c>
      <c r="M437" s="28">
        <v>12132106.07</v>
      </c>
      <c r="N437" s="30">
        <v>0</v>
      </c>
      <c r="O437" s="30">
        <v>0</v>
      </c>
      <c r="P437" s="30">
        <v>0</v>
      </c>
      <c r="Q437" s="30">
        <v>0</v>
      </c>
      <c r="R437" s="30">
        <v>0</v>
      </c>
      <c r="S437" s="30">
        <v>0</v>
      </c>
      <c r="T437" s="30">
        <v>0</v>
      </c>
      <c r="U437" s="30">
        <v>0</v>
      </c>
      <c r="V437" s="30">
        <v>0</v>
      </c>
      <c r="W437" s="30">
        <v>0</v>
      </c>
      <c r="X437" s="30">
        <v>0</v>
      </c>
      <c r="Y437" s="30">
        <v>0</v>
      </c>
      <c r="Z437" s="30">
        <v>0</v>
      </c>
      <c r="AA437" s="30">
        <v>0</v>
      </c>
      <c r="AB437" s="28">
        <v>259627.07</v>
      </c>
      <c r="AC437" s="30">
        <v>200000</v>
      </c>
      <c r="AD437" s="30">
        <v>0</v>
      </c>
      <c r="AE437" s="17">
        <v>2024</v>
      </c>
      <c r="AF437" s="17">
        <v>2024</v>
      </c>
      <c r="AG437" s="17">
        <v>2024</v>
      </c>
    </row>
    <row r="438" spans="1:33" ht="18.75" x14ac:dyDescent="0.3">
      <c r="A438" s="25">
        <v>120</v>
      </c>
      <c r="B438" s="29" t="s">
        <v>443</v>
      </c>
      <c r="C438" s="28">
        <v>5947708.0499999998</v>
      </c>
      <c r="D438" s="30">
        <v>0</v>
      </c>
      <c r="E438" s="30">
        <v>0</v>
      </c>
      <c r="F438" s="30">
        <v>0</v>
      </c>
      <c r="G438" s="30">
        <v>0</v>
      </c>
      <c r="H438" s="30">
        <v>0</v>
      </c>
      <c r="I438" s="30">
        <v>0</v>
      </c>
      <c r="J438" s="31">
        <v>0</v>
      </c>
      <c r="K438" s="30">
        <v>0</v>
      </c>
      <c r="L438" s="28">
        <v>615</v>
      </c>
      <c r="M438" s="28">
        <v>5646865.1399999997</v>
      </c>
      <c r="N438" s="30">
        <v>0</v>
      </c>
      <c r="O438" s="30">
        <v>0</v>
      </c>
      <c r="P438" s="30">
        <v>0</v>
      </c>
      <c r="Q438" s="30">
        <v>0</v>
      </c>
      <c r="R438" s="30">
        <v>0</v>
      </c>
      <c r="S438" s="30">
        <v>0</v>
      </c>
      <c r="T438" s="30">
        <v>0</v>
      </c>
      <c r="U438" s="30">
        <v>0</v>
      </c>
      <c r="V438" s="30">
        <v>0</v>
      </c>
      <c r="W438" s="30">
        <v>0</v>
      </c>
      <c r="X438" s="30">
        <v>0</v>
      </c>
      <c r="Y438" s="30">
        <v>0</v>
      </c>
      <c r="Z438" s="30">
        <v>0</v>
      </c>
      <c r="AA438" s="30">
        <v>0</v>
      </c>
      <c r="AB438" s="28">
        <v>120842.91</v>
      </c>
      <c r="AC438" s="28">
        <v>180000</v>
      </c>
      <c r="AD438" s="30">
        <v>0</v>
      </c>
      <c r="AE438" s="17">
        <v>2024</v>
      </c>
      <c r="AF438" s="17">
        <v>2024</v>
      </c>
      <c r="AG438" s="17">
        <v>2024</v>
      </c>
    </row>
    <row r="439" spans="1:33" ht="18.75" x14ac:dyDescent="0.3">
      <c r="A439" s="23" t="s">
        <v>265</v>
      </c>
      <c r="B439" s="24"/>
      <c r="C439" s="20">
        <v>3344120.6399999997</v>
      </c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1">
        <v>0</v>
      </c>
      <c r="K439" s="20">
        <v>0</v>
      </c>
      <c r="L439" s="20">
        <v>396.9</v>
      </c>
      <c r="M439" s="20">
        <v>3127198.59</v>
      </c>
      <c r="N439" s="20">
        <v>0</v>
      </c>
      <c r="O439" s="20">
        <v>0</v>
      </c>
      <c r="P439" s="20">
        <v>0</v>
      </c>
      <c r="Q439" s="20">
        <v>0</v>
      </c>
      <c r="R439" s="20">
        <v>0</v>
      </c>
      <c r="S439" s="20">
        <v>0</v>
      </c>
      <c r="T439" s="20">
        <v>0</v>
      </c>
      <c r="U439" s="20">
        <v>0</v>
      </c>
      <c r="V439" s="20">
        <v>0</v>
      </c>
      <c r="W439" s="20">
        <v>0</v>
      </c>
      <c r="X439" s="20">
        <v>0</v>
      </c>
      <c r="Y439" s="20">
        <v>0</v>
      </c>
      <c r="Z439" s="20">
        <v>0</v>
      </c>
      <c r="AA439" s="20">
        <v>0</v>
      </c>
      <c r="AB439" s="20">
        <v>66922.05</v>
      </c>
      <c r="AC439" s="20">
        <v>150000</v>
      </c>
      <c r="AD439" s="20">
        <v>0</v>
      </c>
      <c r="AE439" s="22" t="s">
        <v>46</v>
      </c>
      <c r="AF439" s="22" t="s">
        <v>46</v>
      </c>
      <c r="AG439" s="22" t="s">
        <v>46</v>
      </c>
    </row>
    <row r="440" spans="1:33" ht="18.75" x14ac:dyDescent="0.3">
      <c r="A440" s="25">
        <v>121</v>
      </c>
      <c r="B440" s="29" t="s">
        <v>444</v>
      </c>
      <c r="C440" s="28">
        <v>3344120.6399999997</v>
      </c>
      <c r="D440" s="30">
        <v>0</v>
      </c>
      <c r="E440" s="30">
        <v>0</v>
      </c>
      <c r="F440" s="30">
        <v>0</v>
      </c>
      <c r="G440" s="30">
        <v>0</v>
      </c>
      <c r="H440" s="30">
        <v>0</v>
      </c>
      <c r="I440" s="30">
        <v>0</v>
      </c>
      <c r="J440" s="31">
        <v>0</v>
      </c>
      <c r="K440" s="30">
        <v>0</v>
      </c>
      <c r="L440" s="28">
        <v>396.9</v>
      </c>
      <c r="M440" s="28">
        <v>3127198.59</v>
      </c>
      <c r="N440" s="30">
        <v>0</v>
      </c>
      <c r="O440" s="30">
        <v>0</v>
      </c>
      <c r="P440" s="30">
        <v>0</v>
      </c>
      <c r="Q440" s="30">
        <v>0</v>
      </c>
      <c r="R440" s="30">
        <v>0</v>
      </c>
      <c r="S440" s="30">
        <v>0</v>
      </c>
      <c r="T440" s="30">
        <v>0</v>
      </c>
      <c r="U440" s="30">
        <v>0</v>
      </c>
      <c r="V440" s="30">
        <v>0</v>
      </c>
      <c r="W440" s="30">
        <v>0</v>
      </c>
      <c r="X440" s="30">
        <v>0</v>
      </c>
      <c r="Y440" s="30">
        <v>0</v>
      </c>
      <c r="Z440" s="30">
        <v>0</v>
      </c>
      <c r="AA440" s="30">
        <v>0</v>
      </c>
      <c r="AB440" s="28">
        <v>66922.05</v>
      </c>
      <c r="AC440" s="28">
        <v>150000</v>
      </c>
      <c r="AD440" s="30">
        <v>0</v>
      </c>
      <c r="AE440" s="17">
        <v>2024</v>
      </c>
      <c r="AF440" s="17">
        <v>2024</v>
      </c>
      <c r="AG440" s="17">
        <v>2024</v>
      </c>
    </row>
    <row r="441" spans="1:33" ht="18.75" x14ac:dyDescent="0.3">
      <c r="A441" s="23" t="s">
        <v>445</v>
      </c>
      <c r="B441" s="24"/>
      <c r="C441" s="20">
        <v>7246016</v>
      </c>
      <c r="D441" s="20">
        <v>0</v>
      </c>
      <c r="E441" s="20">
        <v>0</v>
      </c>
      <c r="F441" s="20">
        <v>0</v>
      </c>
      <c r="G441" s="20">
        <v>0</v>
      </c>
      <c r="H441" s="20">
        <v>0</v>
      </c>
      <c r="I441" s="20">
        <v>0</v>
      </c>
      <c r="J441" s="21">
        <v>0</v>
      </c>
      <c r="K441" s="20">
        <v>0</v>
      </c>
      <c r="L441" s="20">
        <v>860</v>
      </c>
      <c r="M441" s="20">
        <v>6917971.4100000001</v>
      </c>
      <c r="N441" s="20">
        <v>0</v>
      </c>
      <c r="O441" s="20">
        <v>0</v>
      </c>
      <c r="P441" s="20">
        <v>0</v>
      </c>
      <c r="Q441" s="20">
        <v>0</v>
      </c>
      <c r="R441" s="20">
        <v>0</v>
      </c>
      <c r="S441" s="20">
        <v>0</v>
      </c>
      <c r="T441" s="20">
        <v>0</v>
      </c>
      <c r="U441" s="20">
        <v>0</v>
      </c>
      <c r="V441" s="20">
        <v>0</v>
      </c>
      <c r="W441" s="20">
        <v>0</v>
      </c>
      <c r="X441" s="20">
        <v>0</v>
      </c>
      <c r="Y441" s="20">
        <v>0</v>
      </c>
      <c r="Z441" s="20">
        <v>0</v>
      </c>
      <c r="AA441" s="20">
        <v>0</v>
      </c>
      <c r="AB441" s="20">
        <v>148044.59</v>
      </c>
      <c r="AC441" s="20">
        <v>180000</v>
      </c>
      <c r="AD441" s="20">
        <v>0</v>
      </c>
      <c r="AE441" s="22" t="s">
        <v>46</v>
      </c>
      <c r="AF441" s="22" t="s">
        <v>46</v>
      </c>
      <c r="AG441" s="22" t="s">
        <v>46</v>
      </c>
    </row>
    <row r="442" spans="1:33" ht="18.75" x14ac:dyDescent="0.3">
      <c r="A442" s="25">
        <v>122</v>
      </c>
      <c r="B442" s="29" t="s">
        <v>446</v>
      </c>
      <c r="C442" s="28">
        <v>7246016</v>
      </c>
      <c r="D442" s="30">
        <v>0</v>
      </c>
      <c r="E442" s="30">
        <v>0</v>
      </c>
      <c r="F442" s="30">
        <v>0</v>
      </c>
      <c r="G442" s="30">
        <v>0</v>
      </c>
      <c r="H442" s="30">
        <v>0</v>
      </c>
      <c r="I442" s="30">
        <v>0</v>
      </c>
      <c r="J442" s="31">
        <v>0</v>
      </c>
      <c r="K442" s="30">
        <v>0</v>
      </c>
      <c r="L442" s="28">
        <v>860</v>
      </c>
      <c r="M442" s="28">
        <v>6917971.4100000001</v>
      </c>
      <c r="N442" s="30">
        <v>0</v>
      </c>
      <c r="O442" s="30">
        <v>0</v>
      </c>
      <c r="P442" s="30">
        <v>0</v>
      </c>
      <c r="Q442" s="30">
        <v>0</v>
      </c>
      <c r="R442" s="30">
        <v>0</v>
      </c>
      <c r="S442" s="30">
        <v>0</v>
      </c>
      <c r="T442" s="30">
        <v>0</v>
      </c>
      <c r="U442" s="30">
        <v>0</v>
      </c>
      <c r="V442" s="30">
        <v>0</v>
      </c>
      <c r="W442" s="30">
        <v>0</v>
      </c>
      <c r="X442" s="30">
        <v>0</v>
      </c>
      <c r="Y442" s="30">
        <v>0</v>
      </c>
      <c r="Z442" s="30">
        <v>0</v>
      </c>
      <c r="AA442" s="30">
        <v>0</v>
      </c>
      <c r="AB442" s="28">
        <v>148044.59</v>
      </c>
      <c r="AC442" s="28">
        <v>180000</v>
      </c>
      <c r="AD442" s="30">
        <v>0</v>
      </c>
      <c r="AE442" s="17">
        <v>2024</v>
      </c>
      <c r="AF442" s="17">
        <v>2024</v>
      </c>
      <c r="AG442" s="17">
        <v>2024</v>
      </c>
    </row>
    <row r="443" spans="1:33" ht="18.75" x14ac:dyDescent="0.3">
      <c r="A443" s="23" t="s">
        <v>447</v>
      </c>
      <c r="B443" s="24"/>
      <c r="C443" s="20">
        <v>7222802.4000000004</v>
      </c>
      <c r="D443" s="20">
        <v>0</v>
      </c>
      <c r="E443" s="20">
        <v>0</v>
      </c>
      <c r="F443" s="20">
        <v>0</v>
      </c>
      <c r="G443" s="20">
        <v>0</v>
      </c>
      <c r="H443" s="20">
        <v>0</v>
      </c>
      <c r="I443" s="20">
        <v>0</v>
      </c>
      <c r="J443" s="21">
        <v>0</v>
      </c>
      <c r="K443" s="20">
        <v>0</v>
      </c>
      <c r="L443" s="20">
        <v>810</v>
      </c>
      <c r="M443" s="20">
        <v>6895244.1699999999</v>
      </c>
      <c r="N443" s="20">
        <v>0</v>
      </c>
      <c r="O443" s="20">
        <v>0</v>
      </c>
      <c r="P443" s="20">
        <v>0</v>
      </c>
      <c r="Q443" s="20">
        <v>0</v>
      </c>
      <c r="R443" s="20">
        <v>0</v>
      </c>
      <c r="S443" s="20">
        <v>0</v>
      </c>
      <c r="T443" s="20">
        <v>0</v>
      </c>
      <c r="U443" s="20">
        <v>0</v>
      </c>
      <c r="V443" s="20">
        <v>0</v>
      </c>
      <c r="W443" s="20">
        <v>0</v>
      </c>
      <c r="X443" s="20">
        <v>0</v>
      </c>
      <c r="Y443" s="20">
        <v>0</v>
      </c>
      <c r="Z443" s="20">
        <v>0</v>
      </c>
      <c r="AA443" s="20">
        <v>0</v>
      </c>
      <c r="AB443" s="20">
        <v>147558.23000000001</v>
      </c>
      <c r="AC443" s="20">
        <v>180000</v>
      </c>
      <c r="AD443" s="20">
        <v>0</v>
      </c>
      <c r="AE443" s="22" t="s">
        <v>46</v>
      </c>
      <c r="AF443" s="22" t="s">
        <v>46</v>
      </c>
      <c r="AG443" s="22" t="s">
        <v>46</v>
      </c>
    </row>
    <row r="444" spans="1:33" ht="18.75" x14ac:dyDescent="0.3">
      <c r="A444" s="25">
        <v>123</v>
      </c>
      <c r="B444" s="29" t="s">
        <v>448</v>
      </c>
      <c r="C444" s="28">
        <v>7222802.4000000004</v>
      </c>
      <c r="D444" s="30">
        <v>0</v>
      </c>
      <c r="E444" s="30">
        <v>0</v>
      </c>
      <c r="F444" s="30">
        <v>0</v>
      </c>
      <c r="G444" s="30">
        <v>0</v>
      </c>
      <c r="H444" s="30">
        <v>0</v>
      </c>
      <c r="I444" s="30">
        <v>0</v>
      </c>
      <c r="J444" s="31">
        <v>0</v>
      </c>
      <c r="K444" s="30">
        <v>0</v>
      </c>
      <c r="L444" s="28">
        <v>810</v>
      </c>
      <c r="M444" s="28">
        <v>6895244.1699999999</v>
      </c>
      <c r="N444" s="30">
        <v>0</v>
      </c>
      <c r="O444" s="30">
        <v>0</v>
      </c>
      <c r="P444" s="30">
        <v>0</v>
      </c>
      <c r="Q444" s="30">
        <v>0</v>
      </c>
      <c r="R444" s="30">
        <v>0</v>
      </c>
      <c r="S444" s="30">
        <v>0</v>
      </c>
      <c r="T444" s="30">
        <v>0</v>
      </c>
      <c r="U444" s="30">
        <v>0</v>
      </c>
      <c r="V444" s="30">
        <v>0</v>
      </c>
      <c r="W444" s="30">
        <v>0</v>
      </c>
      <c r="X444" s="30">
        <v>0</v>
      </c>
      <c r="Y444" s="30">
        <v>0</v>
      </c>
      <c r="Z444" s="30">
        <v>0</v>
      </c>
      <c r="AA444" s="30">
        <v>0</v>
      </c>
      <c r="AB444" s="28">
        <v>147558.23000000001</v>
      </c>
      <c r="AC444" s="28">
        <v>180000</v>
      </c>
      <c r="AD444" s="30">
        <v>0</v>
      </c>
      <c r="AE444" s="17">
        <v>2024</v>
      </c>
      <c r="AF444" s="17">
        <v>2024</v>
      </c>
      <c r="AG444" s="17">
        <v>2024</v>
      </c>
    </row>
    <row r="445" spans="1:33" ht="18.75" x14ac:dyDescent="0.3">
      <c r="A445" s="23" t="s">
        <v>267</v>
      </c>
      <c r="B445" s="24"/>
      <c r="C445" s="20">
        <v>5266000</v>
      </c>
      <c r="D445" s="20">
        <v>0</v>
      </c>
      <c r="E445" s="20">
        <v>0</v>
      </c>
      <c r="F445" s="20">
        <v>0</v>
      </c>
      <c r="G445" s="20">
        <v>0</v>
      </c>
      <c r="H445" s="20">
        <v>0</v>
      </c>
      <c r="I445" s="20">
        <v>0</v>
      </c>
      <c r="J445" s="21">
        <v>0</v>
      </c>
      <c r="K445" s="20">
        <v>0</v>
      </c>
      <c r="L445" s="20">
        <v>625</v>
      </c>
      <c r="M445" s="20">
        <v>4979439.9800000004</v>
      </c>
      <c r="N445" s="20">
        <v>0</v>
      </c>
      <c r="O445" s="20">
        <v>0</v>
      </c>
      <c r="P445" s="20">
        <v>0</v>
      </c>
      <c r="Q445" s="20">
        <v>0</v>
      </c>
      <c r="R445" s="20">
        <v>0</v>
      </c>
      <c r="S445" s="20">
        <v>0</v>
      </c>
      <c r="T445" s="20">
        <v>0</v>
      </c>
      <c r="U445" s="20">
        <v>0</v>
      </c>
      <c r="V445" s="20">
        <v>0</v>
      </c>
      <c r="W445" s="20">
        <v>0</v>
      </c>
      <c r="X445" s="20">
        <v>0</v>
      </c>
      <c r="Y445" s="20">
        <v>0</v>
      </c>
      <c r="Z445" s="20">
        <v>0</v>
      </c>
      <c r="AA445" s="20">
        <v>0</v>
      </c>
      <c r="AB445" s="20">
        <v>106560.02</v>
      </c>
      <c r="AC445" s="20">
        <v>180000</v>
      </c>
      <c r="AD445" s="20">
        <v>0</v>
      </c>
      <c r="AE445" s="22" t="s">
        <v>46</v>
      </c>
      <c r="AF445" s="22" t="s">
        <v>46</v>
      </c>
      <c r="AG445" s="22" t="s">
        <v>46</v>
      </c>
    </row>
    <row r="446" spans="1:33" ht="18.75" x14ac:dyDescent="0.3">
      <c r="A446" s="25">
        <v>124</v>
      </c>
      <c r="B446" s="29" t="s">
        <v>449</v>
      </c>
      <c r="C446" s="28">
        <v>5266000</v>
      </c>
      <c r="D446" s="30">
        <v>0</v>
      </c>
      <c r="E446" s="30">
        <v>0</v>
      </c>
      <c r="F446" s="30">
        <v>0</v>
      </c>
      <c r="G446" s="30">
        <v>0</v>
      </c>
      <c r="H446" s="30">
        <v>0</v>
      </c>
      <c r="I446" s="30">
        <v>0</v>
      </c>
      <c r="J446" s="31">
        <v>0</v>
      </c>
      <c r="K446" s="30">
        <v>0</v>
      </c>
      <c r="L446" s="28">
        <v>625</v>
      </c>
      <c r="M446" s="28">
        <v>4979439.9800000004</v>
      </c>
      <c r="N446" s="30">
        <v>0</v>
      </c>
      <c r="O446" s="30">
        <v>0</v>
      </c>
      <c r="P446" s="28">
        <v>0</v>
      </c>
      <c r="Q446" s="28">
        <v>0</v>
      </c>
      <c r="R446" s="30">
        <v>0</v>
      </c>
      <c r="S446" s="30">
        <v>0</v>
      </c>
      <c r="T446" s="30">
        <v>0</v>
      </c>
      <c r="U446" s="30">
        <v>0</v>
      </c>
      <c r="V446" s="30">
        <v>0</v>
      </c>
      <c r="W446" s="30">
        <v>0</v>
      </c>
      <c r="X446" s="30">
        <v>0</v>
      </c>
      <c r="Y446" s="30">
        <v>0</v>
      </c>
      <c r="Z446" s="30">
        <v>0</v>
      </c>
      <c r="AA446" s="30">
        <v>0</v>
      </c>
      <c r="AB446" s="28">
        <v>106560.02</v>
      </c>
      <c r="AC446" s="28">
        <v>180000</v>
      </c>
      <c r="AD446" s="30">
        <v>0</v>
      </c>
      <c r="AE446" s="17">
        <v>2024</v>
      </c>
      <c r="AF446" s="17">
        <v>2024</v>
      </c>
      <c r="AG446" s="17">
        <v>2024</v>
      </c>
    </row>
    <row r="447" spans="1:33" ht="18.75" x14ac:dyDescent="0.3">
      <c r="A447" s="23" t="s">
        <v>283</v>
      </c>
      <c r="B447" s="24"/>
      <c r="C447" s="20">
        <v>9893936.3399999999</v>
      </c>
      <c r="D447" s="20">
        <v>0</v>
      </c>
      <c r="E447" s="20">
        <v>0</v>
      </c>
      <c r="F447" s="20">
        <v>0</v>
      </c>
      <c r="G447" s="20">
        <v>0</v>
      </c>
      <c r="H447" s="20">
        <v>0</v>
      </c>
      <c r="I447" s="20">
        <v>0</v>
      </c>
      <c r="J447" s="21">
        <v>0</v>
      </c>
      <c r="K447" s="20">
        <v>0</v>
      </c>
      <c r="L447" s="20">
        <v>0</v>
      </c>
      <c r="M447" s="20">
        <v>0</v>
      </c>
      <c r="N447" s="20">
        <v>0</v>
      </c>
      <c r="O447" s="20">
        <v>0</v>
      </c>
      <c r="P447" s="20">
        <v>3627.2</v>
      </c>
      <c r="Q447" s="20">
        <v>9686642.1999999993</v>
      </c>
      <c r="R447" s="20">
        <v>0</v>
      </c>
      <c r="S447" s="20">
        <v>0</v>
      </c>
      <c r="T447" s="20">
        <v>0</v>
      </c>
      <c r="U447" s="20">
        <v>0</v>
      </c>
      <c r="V447" s="20">
        <v>0</v>
      </c>
      <c r="W447" s="20">
        <v>0</v>
      </c>
      <c r="X447" s="20">
        <v>0</v>
      </c>
      <c r="Y447" s="20">
        <v>0</v>
      </c>
      <c r="Z447" s="20">
        <v>0</v>
      </c>
      <c r="AA447" s="20">
        <v>0</v>
      </c>
      <c r="AB447" s="20">
        <v>207294.14</v>
      </c>
      <c r="AC447" s="20">
        <v>0</v>
      </c>
      <c r="AD447" s="20">
        <v>0</v>
      </c>
      <c r="AE447" s="22" t="s">
        <v>46</v>
      </c>
      <c r="AF447" s="22" t="s">
        <v>46</v>
      </c>
      <c r="AG447" s="22" t="s">
        <v>46</v>
      </c>
    </row>
    <row r="448" spans="1:33" ht="18.75" x14ac:dyDescent="0.3">
      <c r="A448" s="25">
        <v>125</v>
      </c>
      <c r="B448" s="29" t="s">
        <v>284</v>
      </c>
      <c r="C448" s="28">
        <v>9893936.3399999999</v>
      </c>
      <c r="D448" s="30">
        <v>0</v>
      </c>
      <c r="E448" s="30">
        <v>0</v>
      </c>
      <c r="F448" s="30">
        <v>0</v>
      </c>
      <c r="G448" s="30">
        <v>0</v>
      </c>
      <c r="H448" s="30">
        <v>0</v>
      </c>
      <c r="I448" s="30">
        <v>0</v>
      </c>
      <c r="J448" s="31">
        <v>0</v>
      </c>
      <c r="K448" s="30">
        <v>0</v>
      </c>
      <c r="L448" s="28">
        <v>0</v>
      </c>
      <c r="M448" s="28">
        <v>0</v>
      </c>
      <c r="N448" s="30">
        <v>0</v>
      </c>
      <c r="O448" s="30">
        <v>0</v>
      </c>
      <c r="P448" s="28">
        <v>3627.2</v>
      </c>
      <c r="Q448" s="28">
        <v>9686642.1999999993</v>
      </c>
      <c r="R448" s="30">
        <v>0</v>
      </c>
      <c r="S448" s="30">
        <v>0</v>
      </c>
      <c r="T448" s="30">
        <v>0</v>
      </c>
      <c r="U448" s="30">
        <v>0</v>
      </c>
      <c r="V448" s="30">
        <v>0</v>
      </c>
      <c r="W448" s="30">
        <v>0</v>
      </c>
      <c r="X448" s="30">
        <v>0</v>
      </c>
      <c r="Y448" s="30">
        <v>0</v>
      </c>
      <c r="Z448" s="30">
        <v>0</v>
      </c>
      <c r="AA448" s="30">
        <v>0</v>
      </c>
      <c r="AB448" s="28">
        <v>207294.14</v>
      </c>
      <c r="AC448" s="30">
        <v>0</v>
      </c>
      <c r="AD448" s="30">
        <v>0</v>
      </c>
      <c r="AE448" s="17" t="s">
        <v>244</v>
      </c>
      <c r="AF448" s="17">
        <v>2024</v>
      </c>
      <c r="AG448" s="17">
        <v>2024</v>
      </c>
    </row>
    <row r="449" spans="1:33" ht="18.75" x14ac:dyDescent="0.3">
      <c r="A449" s="23" t="s">
        <v>269</v>
      </c>
      <c r="B449" s="24"/>
      <c r="C449" s="20">
        <v>18347586.559999999</v>
      </c>
      <c r="D449" s="20">
        <v>0</v>
      </c>
      <c r="E449" s="20">
        <v>0</v>
      </c>
      <c r="F449" s="20">
        <v>0</v>
      </c>
      <c r="G449" s="20">
        <v>0</v>
      </c>
      <c r="H449" s="20">
        <v>0</v>
      </c>
      <c r="I449" s="20">
        <v>0</v>
      </c>
      <c r="J449" s="21">
        <v>0</v>
      </c>
      <c r="K449" s="20">
        <v>0</v>
      </c>
      <c r="L449" s="20">
        <v>2177.6</v>
      </c>
      <c r="M449" s="20">
        <v>17591136.240000002</v>
      </c>
      <c r="N449" s="20">
        <v>0</v>
      </c>
      <c r="O449" s="20">
        <v>0</v>
      </c>
      <c r="P449" s="20">
        <v>0</v>
      </c>
      <c r="Q449" s="20">
        <v>0</v>
      </c>
      <c r="R449" s="20">
        <v>0</v>
      </c>
      <c r="S449" s="20">
        <v>0</v>
      </c>
      <c r="T449" s="20">
        <v>0</v>
      </c>
      <c r="U449" s="20">
        <v>0</v>
      </c>
      <c r="V449" s="20">
        <v>0</v>
      </c>
      <c r="W449" s="20">
        <v>0</v>
      </c>
      <c r="X449" s="20">
        <v>0</v>
      </c>
      <c r="Y449" s="20">
        <v>0</v>
      </c>
      <c r="Z449" s="20">
        <v>0</v>
      </c>
      <c r="AA449" s="20">
        <v>0</v>
      </c>
      <c r="AB449" s="20">
        <v>376450.32</v>
      </c>
      <c r="AC449" s="20">
        <v>380000</v>
      </c>
      <c r="AD449" s="20">
        <v>0</v>
      </c>
      <c r="AE449" s="22" t="s">
        <v>46</v>
      </c>
      <c r="AF449" s="22" t="s">
        <v>46</v>
      </c>
      <c r="AG449" s="22" t="s">
        <v>46</v>
      </c>
    </row>
    <row r="450" spans="1:33" ht="18.75" x14ac:dyDescent="0.3">
      <c r="A450" s="25">
        <v>126</v>
      </c>
      <c r="B450" s="29" t="s">
        <v>450</v>
      </c>
      <c r="C450" s="28">
        <v>12286209.92</v>
      </c>
      <c r="D450" s="30">
        <v>0</v>
      </c>
      <c r="E450" s="30">
        <v>0</v>
      </c>
      <c r="F450" s="30">
        <v>0</v>
      </c>
      <c r="G450" s="30">
        <v>0</v>
      </c>
      <c r="H450" s="30">
        <v>0</v>
      </c>
      <c r="I450" s="30">
        <v>0</v>
      </c>
      <c r="J450" s="31">
        <v>0</v>
      </c>
      <c r="K450" s="30">
        <v>0</v>
      </c>
      <c r="L450" s="28">
        <v>1458.2</v>
      </c>
      <c r="M450" s="28">
        <v>11832984.060000001</v>
      </c>
      <c r="N450" s="30">
        <v>0</v>
      </c>
      <c r="O450" s="30">
        <v>0</v>
      </c>
      <c r="P450" s="28">
        <v>0</v>
      </c>
      <c r="Q450" s="28">
        <v>0</v>
      </c>
      <c r="R450" s="30">
        <v>0</v>
      </c>
      <c r="S450" s="30">
        <v>0</v>
      </c>
      <c r="T450" s="30">
        <v>0</v>
      </c>
      <c r="U450" s="30">
        <v>0</v>
      </c>
      <c r="V450" s="30">
        <v>0</v>
      </c>
      <c r="W450" s="30">
        <v>0</v>
      </c>
      <c r="X450" s="30">
        <v>0</v>
      </c>
      <c r="Y450" s="30">
        <v>0</v>
      </c>
      <c r="Z450" s="30">
        <v>0</v>
      </c>
      <c r="AA450" s="30">
        <v>0</v>
      </c>
      <c r="AB450" s="28">
        <v>253225.86</v>
      </c>
      <c r="AC450" s="30">
        <v>200000</v>
      </c>
      <c r="AD450" s="30">
        <v>0</v>
      </c>
      <c r="AE450" s="17">
        <v>2024</v>
      </c>
      <c r="AF450" s="17">
        <v>2024</v>
      </c>
      <c r="AG450" s="17">
        <v>2024</v>
      </c>
    </row>
    <row r="451" spans="1:33" ht="18.75" x14ac:dyDescent="0.3">
      <c r="A451" s="25">
        <v>127</v>
      </c>
      <c r="B451" s="29" t="s">
        <v>451</v>
      </c>
      <c r="C451" s="28">
        <v>6061376.6399999997</v>
      </c>
      <c r="D451" s="30">
        <v>0</v>
      </c>
      <c r="E451" s="30">
        <v>0</v>
      </c>
      <c r="F451" s="30">
        <v>0</v>
      </c>
      <c r="G451" s="30">
        <v>0</v>
      </c>
      <c r="H451" s="30">
        <v>0</v>
      </c>
      <c r="I451" s="30">
        <v>0</v>
      </c>
      <c r="J451" s="31">
        <v>0</v>
      </c>
      <c r="K451" s="30">
        <v>0</v>
      </c>
      <c r="L451" s="28">
        <v>719.4</v>
      </c>
      <c r="M451" s="28">
        <v>5758152.1799999997</v>
      </c>
      <c r="N451" s="30">
        <v>0</v>
      </c>
      <c r="O451" s="30">
        <v>0</v>
      </c>
      <c r="P451" s="28">
        <v>0</v>
      </c>
      <c r="Q451" s="28">
        <v>0</v>
      </c>
      <c r="R451" s="30">
        <v>0</v>
      </c>
      <c r="S451" s="30">
        <v>0</v>
      </c>
      <c r="T451" s="30">
        <v>0</v>
      </c>
      <c r="U451" s="30">
        <v>0</v>
      </c>
      <c r="V451" s="30">
        <v>0</v>
      </c>
      <c r="W451" s="30">
        <v>0</v>
      </c>
      <c r="X451" s="30">
        <v>0</v>
      </c>
      <c r="Y451" s="30">
        <v>0</v>
      </c>
      <c r="Z451" s="30">
        <v>0</v>
      </c>
      <c r="AA451" s="30">
        <v>0</v>
      </c>
      <c r="AB451" s="28">
        <v>123224.46</v>
      </c>
      <c r="AC451" s="28">
        <v>180000</v>
      </c>
      <c r="AD451" s="30">
        <v>0</v>
      </c>
      <c r="AE451" s="17">
        <v>2024</v>
      </c>
      <c r="AF451" s="17">
        <v>2024</v>
      </c>
      <c r="AG451" s="17">
        <v>2024</v>
      </c>
    </row>
    <row r="452" spans="1:33" ht="18.75" x14ac:dyDescent="0.3">
      <c r="A452" s="23" t="s">
        <v>272</v>
      </c>
      <c r="B452" s="24"/>
      <c r="C452" s="20">
        <v>12189315.52</v>
      </c>
      <c r="D452" s="20">
        <v>0</v>
      </c>
      <c r="E452" s="20">
        <v>0</v>
      </c>
      <c r="F452" s="20">
        <v>0</v>
      </c>
      <c r="G452" s="20">
        <v>0</v>
      </c>
      <c r="H452" s="20">
        <v>0</v>
      </c>
      <c r="I452" s="20">
        <v>0</v>
      </c>
      <c r="J452" s="21">
        <v>0</v>
      </c>
      <c r="K452" s="20">
        <v>0</v>
      </c>
      <c r="L452" s="20">
        <v>1446.7</v>
      </c>
      <c r="M452" s="20">
        <v>11738119.76</v>
      </c>
      <c r="N452" s="20">
        <v>0</v>
      </c>
      <c r="O452" s="20">
        <v>0</v>
      </c>
      <c r="P452" s="20">
        <v>0</v>
      </c>
      <c r="Q452" s="20">
        <v>0</v>
      </c>
      <c r="R452" s="20">
        <v>0</v>
      </c>
      <c r="S452" s="20">
        <v>0</v>
      </c>
      <c r="T452" s="20">
        <v>0</v>
      </c>
      <c r="U452" s="20">
        <v>0</v>
      </c>
      <c r="V452" s="20">
        <v>0</v>
      </c>
      <c r="W452" s="20">
        <v>0</v>
      </c>
      <c r="X452" s="20">
        <v>0</v>
      </c>
      <c r="Y452" s="20">
        <v>0</v>
      </c>
      <c r="Z452" s="20">
        <v>0</v>
      </c>
      <c r="AA452" s="20">
        <v>0</v>
      </c>
      <c r="AB452" s="20">
        <v>251195.76</v>
      </c>
      <c r="AC452" s="20">
        <v>200000</v>
      </c>
      <c r="AD452" s="20">
        <v>0</v>
      </c>
      <c r="AE452" s="22" t="s">
        <v>46</v>
      </c>
      <c r="AF452" s="22" t="s">
        <v>46</v>
      </c>
      <c r="AG452" s="22" t="s">
        <v>46</v>
      </c>
    </row>
    <row r="453" spans="1:33" ht="18.75" x14ac:dyDescent="0.3">
      <c r="A453" s="25">
        <v>128</v>
      </c>
      <c r="B453" s="29" t="s">
        <v>452</v>
      </c>
      <c r="C453" s="28">
        <v>12189315.52</v>
      </c>
      <c r="D453" s="30">
        <v>0</v>
      </c>
      <c r="E453" s="30">
        <v>0</v>
      </c>
      <c r="F453" s="30">
        <v>0</v>
      </c>
      <c r="G453" s="30">
        <v>0</v>
      </c>
      <c r="H453" s="30">
        <v>0</v>
      </c>
      <c r="I453" s="30">
        <v>0</v>
      </c>
      <c r="J453" s="31">
        <v>0</v>
      </c>
      <c r="K453" s="30">
        <v>0</v>
      </c>
      <c r="L453" s="28">
        <v>1446.7</v>
      </c>
      <c r="M453" s="28">
        <v>11738119.76</v>
      </c>
      <c r="N453" s="30">
        <v>0</v>
      </c>
      <c r="O453" s="30">
        <v>0</v>
      </c>
      <c r="P453" s="28">
        <v>0</v>
      </c>
      <c r="Q453" s="28">
        <v>0</v>
      </c>
      <c r="R453" s="30">
        <v>0</v>
      </c>
      <c r="S453" s="30">
        <v>0</v>
      </c>
      <c r="T453" s="30">
        <v>0</v>
      </c>
      <c r="U453" s="30">
        <v>0</v>
      </c>
      <c r="V453" s="30">
        <v>0</v>
      </c>
      <c r="W453" s="30">
        <v>0</v>
      </c>
      <c r="X453" s="30">
        <v>0</v>
      </c>
      <c r="Y453" s="30">
        <v>0</v>
      </c>
      <c r="Z453" s="30">
        <v>0</v>
      </c>
      <c r="AA453" s="30">
        <v>0</v>
      </c>
      <c r="AB453" s="28">
        <v>251195.76</v>
      </c>
      <c r="AC453" s="30">
        <v>200000</v>
      </c>
      <c r="AD453" s="30">
        <v>0</v>
      </c>
      <c r="AE453" s="17">
        <v>2024</v>
      </c>
      <c r="AF453" s="17">
        <v>2024</v>
      </c>
      <c r="AG453" s="17">
        <v>2024</v>
      </c>
    </row>
    <row r="454" spans="1:33" ht="18.75" x14ac:dyDescent="0.3">
      <c r="A454" s="23" t="s">
        <v>274</v>
      </c>
      <c r="B454" s="24"/>
      <c r="C454" s="20">
        <v>23953980.800000001</v>
      </c>
      <c r="D454" s="20">
        <v>0</v>
      </c>
      <c r="E454" s="20">
        <v>0</v>
      </c>
      <c r="F454" s="20">
        <v>0</v>
      </c>
      <c r="G454" s="20">
        <v>0</v>
      </c>
      <c r="H454" s="20">
        <v>0</v>
      </c>
      <c r="I454" s="20">
        <v>0</v>
      </c>
      <c r="J454" s="21">
        <v>0</v>
      </c>
      <c r="K454" s="20">
        <v>0</v>
      </c>
      <c r="L454" s="20">
        <v>2843</v>
      </c>
      <c r="M454" s="20">
        <v>23080067.359999999</v>
      </c>
      <c r="N454" s="20">
        <v>0</v>
      </c>
      <c r="O454" s="20">
        <v>0</v>
      </c>
      <c r="P454" s="20">
        <v>0</v>
      </c>
      <c r="Q454" s="20">
        <v>0</v>
      </c>
      <c r="R454" s="20">
        <v>0</v>
      </c>
      <c r="S454" s="20">
        <v>0</v>
      </c>
      <c r="T454" s="20">
        <v>0</v>
      </c>
      <c r="U454" s="20">
        <v>0</v>
      </c>
      <c r="V454" s="20">
        <v>0</v>
      </c>
      <c r="W454" s="20">
        <v>0</v>
      </c>
      <c r="X454" s="20">
        <v>0</v>
      </c>
      <c r="Y454" s="20">
        <v>0</v>
      </c>
      <c r="Z454" s="20">
        <v>0</v>
      </c>
      <c r="AA454" s="20">
        <v>0</v>
      </c>
      <c r="AB454" s="20">
        <v>493913.44</v>
      </c>
      <c r="AC454" s="20">
        <v>380000</v>
      </c>
      <c r="AD454" s="20">
        <v>0</v>
      </c>
      <c r="AE454" s="22" t="s">
        <v>46</v>
      </c>
      <c r="AF454" s="22" t="s">
        <v>46</v>
      </c>
      <c r="AG454" s="22" t="s">
        <v>46</v>
      </c>
    </row>
    <row r="455" spans="1:33" ht="18.75" x14ac:dyDescent="0.3">
      <c r="A455" s="25">
        <v>129</v>
      </c>
      <c r="B455" s="29" t="s">
        <v>453</v>
      </c>
      <c r="C455" s="28">
        <v>18435212.800000001</v>
      </c>
      <c r="D455" s="30">
        <v>0</v>
      </c>
      <c r="E455" s="30">
        <v>0</v>
      </c>
      <c r="F455" s="30">
        <v>0</v>
      </c>
      <c r="G455" s="30">
        <v>0</v>
      </c>
      <c r="H455" s="30">
        <v>0</v>
      </c>
      <c r="I455" s="30">
        <v>0</v>
      </c>
      <c r="J455" s="31">
        <v>0</v>
      </c>
      <c r="K455" s="30">
        <v>0</v>
      </c>
      <c r="L455" s="28">
        <v>2188</v>
      </c>
      <c r="M455" s="28">
        <v>17853155.280000001</v>
      </c>
      <c r="N455" s="30">
        <v>0</v>
      </c>
      <c r="O455" s="30">
        <v>0</v>
      </c>
      <c r="P455" s="28">
        <v>0</v>
      </c>
      <c r="Q455" s="28">
        <v>0</v>
      </c>
      <c r="R455" s="30">
        <v>0</v>
      </c>
      <c r="S455" s="30">
        <v>0</v>
      </c>
      <c r="T455" s="30">
        <v>0</v>
      </c>
      <c r="U455" s="30">
        <v>0</v>
      </c>
      <c r="V455" s="30">
        <v>0</v>
      </c>
      <c r="W455" s="30">
        <v>0</v>
      </c>
      <c r="X455" s="30">
        <v>0</v>
      </c>
      <c r="Y455" s="30">
        <v>0</v>
      </c>
      <c r="Z455" s="30">
        <v>0</v>
      </c>
      <c r="AA455" s="30">
        <v>0</v>
      </c>
      <c r="AB455" s="28">
        <v>382057.52</v>
      </c>
      <c r="AC455" s="30">
        <v>200000</v>
      </c>
      <c r="AD455" s="30">
        <v>0</v>
      </c>
      <c r="AE455" s="17">
        <v>2024</v>
      </c>
      <c r="AF455" s="17">
        <v>2024</v>
      </c>
      <c r="AG455" s="17">
        <v>2024</v>
      </c>
    </row>
    <row r="456" spans="1:33" ht="18.75" x14ac:dyDescent="0.3">
      <c r="A456" s="25">
        <v>130</v>
      </c>
      <c r="B456" s="29" t="s">
        <v>454</v>
      </c>
      <c r="C456" s="28">
        <v>5518768</v>
      </c>
      <c r="D456" s="30">
        <v>0</v>
      </c>
      <c r="E456" s="30">
        <v>0</v>
      </c>
      <c r="F456" s="30">
        <v>0</v>
      </c>
      <c r="G456" s="30">
        <v>0</v>
      </c>
      <c r="H456" s="30">
        <v>0</v>
      </c>
      <c r="I456" s="30">
        <v>0</v>
      </c>
      <c r="J456" s="31">
        <v>0</v>
      </c>
      <c r="K456" s="30">
        <v>0</v>
      </c>
      <c r="L456" s="28">
        <v>655</v>
      </c>
      <c r="M456" s="28">
        <v>5226912.08</v>
      </c>
      <c r="N456" s="30">
        <v>0</v>
      </c>
      <c r="O456" s="30">
        <v>0</v>
      </c>
      <c r="P456" s="28">
        <v>0</v>
      </c>
      <c r="Q456" s="28">
        <v>0</v>
      </c>
      <c r="R456" s="30">
        <v>0</v>
      </c>
      <c r="S456" s="30">
        <v>0</v>
      </c>
      <c r="T456" s="30">
        <v>0</v>
      </c>
      <c r="U456" s="30">
        <v>0</v>
      </c>
      <c r="V456" s="30">
        <v>0</v>
      </c>
      <c r="W456" s="30">
        <v>0</v>
      </c>
      <c r="X456" s="30">
        <v>0</v>
      </c>
      <c r="Y456" s="30">
        <v>0</v>
      </c>
      <c r="Z456" s="30">
        <v>0</v>
      </c>
      <c r="AA456" s="30">
        <v>0</v>
      </c>
      <c r="AB456" s="28">
        <v>111855.92</v>
      </c>
      <c r="AC456" s="28">
        <v>180000</v>
      </c>
      <c r="AD456" s="30">
        <v>0</v>
      </c>
      <c r="AE456" s="17">
        <v>2024</v>
      </c>
      <c r="AF456" s="17">
        <v>2024</v>
      </c>
      <c r="AG456" s="17">
        <v>2024</v>
      </c>
    </row>
    <row r="457" spans="1:33" ht="18.75" x14ac:dyDescent="0.3">
      <c r="A457" s="23" t="s">
        <v>285</v>
      </c>
      <c r="B457" s="24"/>
      <c r="C457" s="20">
        <v>9232207</v>
      </c>
      <c r="D457" s="20">
        <v>0</v>
      </c>
      <c r="E457" s="20">
        <v>0</v>
      </c>
      <c r="F457" s="20">
        <v>0</v>
      </c>
      <c r="G457" s="20">
        <v>0</v>
      </c>
      <c r="H457" s="20">
        <v>0</v>
      </c>
      <c r="I457" s="20">
        <v>0</v>
      </c>
      <c r="J457" s="21">
        <v>0</v>
      </c>
      <c r="K457" s="20">
        <v>0</v>
      </c>
      <c r="L457" s="20">
        <v>995</v>
      </c>
      <c r="M457" s="20">
        <v>8862548.4600000009</v>
      </c>
      <c r="N457" s="20">
        <v>0</v>
      </c>
      <c r="O457" s="20">
        <v>0</v>
      </c>
      <c r="P457" s="20">
        <v>0</v>
      </c>
      <c r="Q457" s="20">
        <v>0</v>
      </c>
      <c r="R457" s="20">
        <v>0</v>
      </c>
      <c r="S457" s="20">
        <v>0</v>
      </c>
      <c r="T457" s="20">
        <v>0</v>
      </c>
      <c r="U457" s="20">
        <v>0</v>
      </c>
      <c r="V457" s="20">
        <v>0</v>
      </c>
      <c r="W457" s="20">
        <v>0</v>
      </c>
      <c r="X457" s="20">
        <v>0</v>
      </c>
      <c r="Y457" s="20">
        <v>0</v>
      </c>
      <c r="Z457" s="20">
        <v>0</v>
      </c>
      <c r="AA457" s="20">
        <v>0</v>
      </c>
      <c r="AB457" s="20">
        <v>189658.54</v>
      </c>
      <c r="AC457" s="20">
        <v>180000</v>
      </c>
      <c r="AD457" s="20">
        <v>0</v>
      </c>
      <c r="AE457" s="22" t="s">
        <v>46</v>
      </c>
      <c r="AF457" s="22" t="s">
        <v>46</v>
      </c>
      <c r="AG457" s="22" t="s">
        <v>46</v>
      </c>
    </row>
    <row r="458" spans="1:33" ht="18.75" x14ac:dyDescent="0.3">
      <c r="A458" s="25">
        <v>131</v>
      </c>
      <c r="B458" s="29" t="s">
        <v>455</v>
      </c>
      <c r="C458" s="28">
        <v>9232207</v>
      </c>
      <c r="D458" s="30">
        <v>0</v>
      </c>
      <c r="E458" s="30">
        <v>0</v>
      </c>
      <c r="F458" s="30">
        <v>0</v>
      </c>
      <c r="G458" s="30">
        <v>0</v>
      </c>
      <c r="H458" s="30">
        <v>0</v>
      </c>
      <c r="I458" s="30">
        <v>0</v>
      </c>
      <c r="J458" s="31">
        <v>0</v>
      </c>
      <c r="K458" s="30">
        <v>0</v>
      </c>
      <c r="L458" s="28">
        <v>995</v>
      </c>
      <c r="M458" s="28">
        <v>8862548.4600000009</v>
      </c>
      <c r="N458" s="30">
        <v>0</v>
      </c>
      <c r="O458" s="30">
        <v>0</v>
      </c>
      <c r="P458" s="30">
        <v>0</v>
      </c>
      <c r="Q458" s="30">
        <v>0</v>
      </c>
      <c r="R458" s="30">
        <v>0</v>
      </c>
      <c r="S458" s="30">
        <v>0</v>
      </c>
      <c r="T458" s="30">
        <v>0</v>
      </c>
      <c r="U458" s="30">
        <v>0</v>
      </c>
      <c r="V458" s="30">
        <v>0</v>
      </c>
      <c r="W458" s="30">
        <v>0</v>
      </c>
      <c r="X458" s="30">
        <v>0</v>
      </c>
      <c r="Y458" s="30">
        <v>0</v>
      </c>
      <c r="Z458" s="30">
        <v>0</v>
      </c>
      <c r="AA458" s="30">
        <v>0</v>
      </c>
      <c r="AB458" s="28">
        <v>189658.54</v>
      </c>
      <c r="AC458" s="28">
        <v>180000</v>
      </c>
      <c r="AD458" s="30">
        <v>0</v>
      </c>
      <c r="AE458" s="17">
        <v>2024</v>
      </c>
      <c r="AF458" s="17">
        <v>2024</v>
      </c>
      <c r="AG458" s="17">
        <v>2024</v>
      </c>
    </row>
    <row r="459" spans="1:33" ht="18.75" x14ac:dyDescent="0.3">
      <c r="A459" s="23" t="s">
        <v>456</v>
      </c>
      <c r="B459" s="24"/>
      <c r="C459" s="20">
        <v>6706777.5999999996</v>
      </c>
      <c r="D459" s="20">
        <v>0</v>
      </c>
      <c r="E459" s="20">
        <v>0</v>
      </c>
      <c r="F459" s="20">
        <v>0</v>
      </c>
      <c r="G459" s="20">
        <v>0</v>
      </c>
      <c r="H459" s="20">
        <v>0</v>
      </c>
      <c r="I459" s="20">
        <v>0</v>
      </c>
      <c r="J459" s="21">
        <v>0</v>
      </c>
      <c r="K459" s="20">
        <v>0</v>
      </c>
      <c r="L459" s="20">
        <v>796</v>
      </c>
      <c r="M459" s="20">
        <v>6272545.1399999997</v>
      </c>
      <c r="N459" s="20">
        <v>0</v>
      </c>
      <c r="O459" s="20">
        <v>0</v>
      </c>
      <c r="P459" s="20">
        <v>0</v>
      </c>
      <c r="Q459" s="20">
        <v>0</v>
      </c>
      <c r="R459" s="20">
        <v>0</v>
      </c>
      <c r="S459" s="20">
        <v>0</v>
      </c>
      <c r="T459" s="20">
        <v>0</v>
      </c>
      <c r="U459" s="20">
        <v>0</v>
      </c>
      <c r="V459" s="20">
        <v>0</v>
      </c>
      <c r="W459" s="20">
        <v>0</v>
      </c>
      <c r="X459" s="20">
        <v>0</v>
      </c>
      <c r="Y459" s="20">
        <v>0</v>
      </c>
      <c r="Z459" s="20">
        <v>0</v>
      </c>
      <c r="AA459" s="20">
        <v>0</v>
      </c>
      <c r="AB459" s="20">
        <v>134232.46</v>
      </c>
      <c r="AC459" s="20">
        <v>300000</v>
      </c>
      <c r="AD459" s="20">
        <v>0</v>
      </c>
      <c r="AE459" s="22" t="s">
        <v>46</v>
      </c>
      <c r="AF459" s="22" t="s">
        <v>46</v>
      </c>
      <c r="AG459" s="22" t="s">
        <v>46</v>
      </c>
    </row>
    <row r="460" spans="1:33" ht="18.75" x14ac:dyDescent="0.3">
      <c r="A460" s="25">
        <v>132</v>
      </c>
      <c r="B460" s="29" t="s">
        <v>457</v>
      </c>
      <c r="C460" s="28">
        <v>3353388.8</v>
      </c>
      <c r="D460" s="30">
        <v>0</v>
      </c>
      <c r="E460" s="30">
        <v>0</v>
      </c>
      <c r="F460" s="30">
        <v>0</v>
      </c>
      <c r="G460" s="30">
        <v>0</v>
      </c>
      <c r="H460" s="30">
        <v>0</v>
      </c>
      <c r="I460" s="30">
        <v>0</v>
      </c>
      <c r="J460" s="31">
        <v>0</v>
      </c>
      <c r="K460" s="30">
        <v>0</v>
      </c>
      <c r="L460" s="28">
        <v>398</v>
      </c>
      <c r="M460" s="28">
        <v>3136272.57</v>
      </c>
      <c r="N460" s="30">
        <v>0</v>
      </c>
      <c r="O460" s="30">
        <v>0</v>
      </c>
      <c r="P460" s="28">
        <v>0</v>
      </c>
      <c r="Q460" s="28">
        <v>0</v>
      </c>
      <c r="R460" s="30">
        <v>0</v>
      </c>
      <c r="S460" s="30">
        <v>0</v>
      </c>
      <c r="T460" s="30">
        <v>0</v>
      </c>
      <c r="U460" s="30">
        <v>0</v>
      </c>
      <c r="V460" s="30">
        <v>0</v>
      </c>
      <c r="W460" s="30">
        <v>0</v>
      </c>
      <c r="X460" s="30">
        <v>0</v>
      </c>
      <c r="Y460" s="30">
        <v>0</v>
      </c>
      <c r="Z460" s="30">
        <v>0</v>
      </c>
      <c r="AA460" s="30">
        <v>0</v>
      </c>
      <c r="AB460" s="28">
        <v>67116.23</v>
      </c>
      <c r="AC460" s="28">
        <v>150000</v>
      </c>
      <c r="AD460" s="30">
        <v>0</v>
      </c>
      <c r="AE460" s="17">
        <v>2024</v>
      </c>
      <c r="AF460" s="17">
        <v>2024</v>
      </c>
      <c r="AG460" s="17">
        <v>2024</v>
      </c>
    </row>
    <row r="461" spans="1:33" ht="18.75" x14ac:dyDescent="0.3">
      <c r="A461" s="25">
        <v>133</v>
      </c>
      <c r="B461" s="29" t="s">
        <v>458</v>
      </c>
      <c r="C461" s="28">
        <v>3353388.8</v>
      </c>
      <c r="D461" s="30">
        <v>0</v>
      </c>
      <c r="E461" s="30">
        <v>0</v>
      </c>
      <c r="F461" s="30">
        <v>0</v>
      </c>
      <c r="G461" s="30">
        <v>0</v>
      </c>
      <c r="H461" s="30">
        <v>0</v>
      </c>
      <c r="I461" s="30">
        <v>0</v>
      </c>
      <c r="J461" s="31">
        <v>0</v>
      </c>
      <c r="K461" s="30">
        <v>0</v>
      </c>
      <c r="L461" s="28">
        <v>398</v>
      </c>
      <c r="M461" s="28">
        <v>3136272.57</v>
      </c>
      <c r="N461" s="30">
        <v>0</v>
      </c>
      <c r="O461" s="30">
        <v>0</v>
      </c>
      <c r="P461" s="30">
        <v>0</v>
      </c>
      <c r="Q461" s="30">
        <v>0</v>
      </c>
      <c r="R461" s="30">
        <v>0</v>
      </c>
      <c r="S461" s="30">
        <v>0</v>
      </c>
      <c r="T461" s="30">
        <v>0</v>
      </c>
      <c r="U461" s="30">
        <v>0</v>
      </c>
      <c r="V461" s="30">
        <v>0</v>
      </c>
      <c r="W461" s="30">
        <v>0</v>
      </c>
      <c r="X461" s="30">
        <v>0</v>
      </c>
      <c r="Y461" s="30">
        <v>0</v>
      </c>
      <c r="Z461" s="30">
        <v>0</v>
      </c>
      <c r="AA461" s="30">
        <v>0</v>
      </c>
      <c r="AB461" s="28">
        <v>67116.23</v>
      </c>
      <c r="AC461" s="28">
        <v>150000</v>
      </c>
      <c r="AD461" s="30">
        <v>0</v>
      </c>
      <c r="AE461" s="17">
        <v>2024</v>
      </c>
      <c r="AF461" s="17">
        <v>2024</v>
      </c>
      <c r="AG461" s="17">
        <v>2024</v>
      </c>
    </row>
    <row r="462" spans="1:33" ht="18.75" x14ac:dyDescent="0.3">
      <c r="A462" s="23" t="s">
        <v>459</v>
      </c>
      <c r="B462" s="24"/>
      <c r="C462" s="20">
        <v>6420307.1999999993</v>
      </c>
      <c r="D462" s="20">
        <v>0</v>
      </c>
      <c r="E462" s="20">
        <v>0</v>
      </c>
      <c r="F462" s="20">
        <v>0</v>
      </c>
      <c r="G462" s="20">
        <v>0</v>
      </c>
      <c r="H462" s="20">
        <v>0</v>
      </c>
      <c r="I462" s="20">
        <v>0</v>
      </c>
      <c r="J462" s="21">
        <v>0</v>
      </c>
      <c r="K462" s="20">
        <v>0</v>
      </c>
      <c r="L462" s="20">
        <v>0</v>
      </c>
      <c r="M462" s="20">
        <v>0</v>
      </c>
      <c r="N462" s="20">
        <v>0</v>
      </c>
      <c r="O462" s="20">
        <v>0</v>
      </c>
      <c r="P462" s="20">
        <v>0</v>
      </c>
      <c r="Q462" s="20">
        <v>0</v>
      </c>
      <c r="R462" s="20">
        <v>84</v>
      </c>
      <c r="S462" s="20">
        <v>6109562.5599999996</v>
      </c>
      <c r="T462" s="20">
        <v>0</v>
      </c>
      <c r="U462" s="20">
        <v>0</v>
      </c>
      <c r="V462" s="20">
        <v>0</v>
      </c>
      <c r="W462" s="20">
        <v>0</v>
      </c>
      <c r="X462" s="20">
        <v>0</v>
      </c>
      <c r="Y462" s="20">
        <v>0</v>
      </c>
      <c r="Z462" s="20">
        <v>0</v>
      </c>
      <c r="AA462" s="20">
        <v>0</v>
      </c>
      <c r="AB462" s="20">
        <v>130744.64</v>
      </c>
      <c r="AC462" s="20">
        <v>180000</v>
      </c>
      <c r="AD462" s="20">
        <v>0</v>
      </c>
      <c r="AE462" s="22" t="s">
        <v>46</v>
      </c>
      <c r="AF462" s="22" t="s">
        <v>46</v>
      </c>
      <c r="AG462" s="22" t="s">
        <v>46</v>
      </c>
    </row>
    <row r="463" spans="1:33" ht="18.75" x14ac:dyDescent="0.3">
      <c r="A463" s="25">
        <v>134</v>
      </c>
      <c r="B463" s="29" t="s">
        <v>460</v>
      </c>
      <c r="C463" s="28">
        <v>6420307.1999999993</v>
      </c>
      <c r="D463" s="30">
        <v>0</v>
      </c>
      <c r="E463" s="30">
        <v>0</v>
      </c>
      <c r="F463" s="30">
        <v>0</v>
      </c>
      <c r="G463" s="30">
        <v>0</v>
      </c>
      <c r="H463" s="30">
        <v>0</v>
      </c>
      <c r="I463" s="30">
        <v>0</v>
      </c>
      <c r="J463" s="31">
        <v>0</v>
      </c>
      <c r="K463" s="30">
        <v>0</v>
      </c>
      <c r="L463" s="28">
        <v>0</v>
      </c>
      <c r="M463" s="30">
        <v>0</v>
      </c>
      <c r="N463" s="30">
        <v>0</v>
      </c>
      <c r="O463" s="30">
        <v>0</v>
      </c>
      <c r="P463" s="30">
        <v>0</v>
      </c>
      <c r="Q463" s="30">
        <v>0</v>
      </c>
      <c r="R463" s="30">
        <v>84</v>
      </c>
      <c r="S463" s="28">
        <v>6109562.5599999996</v>
      </c>
      <c r="T463" s="30">
        <v>0</v>
      </c>
      <c r="U463" s="30">
        <v>0</v>
      </c>
      <c r="V463" s="30">
        <v>0</v>
      </c>
      <c r="W463" s="30">
        <v>0</v>
      </c>
      <c r="X463" s="30">
        <v>0</v>
      </c>
      <c r="Y463" s="30">
        <v>0</v>
      </c>
      <c r="Z463" s="30">
        <v>0</v>
      </c>
      <c r="AA463" s="30">
        <v>0</v>
      </c>
      <c r="AB463" s="28">
        <v>130744.64</v>
      </c>
      <c r="AC463" s="28">
        <v>180000</v>
      </c>
      <c r="AD463" s="30">
        <v>0</v>
      </c>
      <c r="AE463" s="17">
        <v>2024</v>
      </c>
      <c r="AF463" s="17">
        <v>2024</v>
      </c>
      <c r="AG463" s="17">
        <v>2024</v>
      </c>
    </row>
    <row r="464" spans="1:33" ht="18.75" x14ac:dyDescent="0.3">
      <c r="A464" s="23" t="s">
        <v>461</v>
      </c>
      <c r="B464" s="24"/>
      <c r="C464" s="20">
        <v>5720982.3999999994</v>
      </c>
      <c r="D464" s="20">
        <v>0</v>
      </c>
      <c r="E464" s="20">
        <v>0</v>
      </c>
      <c r="F464" s="20">
        <v>0</v>
      </c>
      <c r="G464" s="20">
        <v>0</v>
      </c>
      <c r="H464" s="20">
        <v>0</v>
      </c>
      <c r="I464" s="20">
        <v>0</v>
      </c>
      <c r="J464" s="21">
        <v>0</v>
      </c>
      <c r="K464" s="20">
        <v>0</v>
      </c>
      <c r="L464" s="20">
        <v>679</v>
      </c>
      <c r="M464" s="20">
        <v>5424889.7599999998</v>
      </c>
      <c r="N464" s="20">
        <v>0</v>
      </c>
      <c r="O464" s="20">
        <v>0</v>
      </c>
      <c r="P464" s="20">
        <v>0</v>
      </c>
      <c r="Q464" s="20">
        <v>0</v>
      </c>
      <c r="R464" s="20">
        <v>0</v>
      </c>
      <c r="S464" s="20">
        <v>0</v>
      </c>
      <c r="T464" s="20">
        <v>0</v>
      </c>
      <c r="U464" s="20">
        <v>0</v>
      </c>
      <c r="V464" s="20">
        <v>0</v>
      </c>
      <c r="W464" s="20">
        <v>0</v>
      </c>
      <c r="X464" s="20">
        <v>0</v>
      </c>
      <c r="Y464" s="20">
        <v>0</v>
      </c>
      <c r="Z464" s="20">
        <v>0</v>
      </c>
      <c r="AA464" s="20">
        <v>0</v>
      </c>
      <c r="AB464" s="20">
        <v>116092.64</v>
      </c>
      <c r="AC464" s="20">
        <v>180000</v>
      </c>
      <c r="AD464" s="20">
        <v>0</v>
      </c>
      <c r="AE464" s="22" t="s">
        <v>46</v>
      </c>
      <c r="AF464" s="22" t="s">
        <v>46</v>
      </c>
      <c r="AG464" s="22" t="s">
        <v>46</v>
      </c>
    </row>
    <row r="465" spans="1:33" ht="18.75" x14ac:dyDescent="0.3">
      <c r="A465" s="25">
        <v>135</v>
      </c>
      <c r="B465" s="29" t="s">
        <v>462</v>
      </c>
      <c r="C465" s="28">
        <v>5720982.3999999994</v>
      </c>
      <c r="D465" s="30">
        <v>0</v>
      </c>
      <c r="E465" s="30">
        <v>0</v>
      </c>
      <c r="F465" s="30">
        <v>0</v>
      </c>
      <c r="G465" s="30">
        <v>0</v>
      </c>
      <c r="H465" s="30">
        <v>0</v>
      </c>
      <c r="I465" s="30">
        <v>0</v>
      </c>
      <c r="J465" s="31">
        <v>0</v>
      </c>
      <c r="K465" s="30">
        <v>0</v>
      </c>
      <c r="L465" s="28">
        <v>679</v>
      </c>
      <c r="M465" s="28">
        <v>5424889.7599999998</v>
      </c>
      <c r="N465" s="30">
        <v>0</v>
      </c>
      <c r="O465" s="30">
        <v>0</v>
      </c>
      <c r="P465" s="30">
        <v>0</v>
      </c>
      <c r="Q465" s="30">
        <v>0</v>
      </c>
      <c r="R465" s="30">
        <v>0</v>
      </c>
      <c r="S465" s="30">
        <v>0</v>
      </c>
      <c r="T465" s="30">
        <v>0</v>
      </c>
      <c r="U465" s="30">
        <v>0</v>
      </c>
      <c r="V465" s="30">
        <v>0</v>
      </c>
      <c r="W465" s="30">
        <v>0</v>
      </c>
      <c r="X465" s="30">
        <v>0</v>
      </c>
      <c r="Y465" s="30">
        <v>0</v>
      </c>
      <c r="Z465" s="30">
        <v>0</v>
      </c>
      <c r="AA465" s="30">
        <v>0</v>
      </c>
      <c r="AB465" s="28">
        <v>116092.64</v>
      </c>
      <c r="AC465" s="28">
        <v>180000</v>
      </c>
      <c r="AD465" s="30">
        <v>0</v>
      </c>
      <c r="AE465" s="17">
        <v>2024</v>
      </c>
      <c r="AF465" s="17">
        <v>2024</v>
      </c>
      <c r="AG465" s="17">
        <v>2024</v>
      </c>
    </row>
    <row r="466" spans="1:33" ht="18.75" x14ac:dyDescent="0.3">
      <c r="A466" s="23" t="s">
        <v>291</v>
      </c>
      <c r="B466" s="24"/>
      <c r="C466" s="20">
        <v>3090510.08</v>
      </c>
      <c r="D466" s="20">
        <v>0</v>
      </c>
      <c r="E466" s="20">
        <v>0</v>
      </c>
      <c r="F466" s="20">
        <v>0</v>
      </c>
      <c r="G466" s="20">
        <v>0</v>
      </c>
      <c r="H466" s="20">
        <v>0</v>
      </c>
      <c r="I466" s="20">
        <v>0</v>
      </c>
      <c r="J466" s="21">
        <v>0</v>
      </c>
      <c r="K466" s="20">
        <v>0</v>
      </c>
      <c r="L466" s="20">
        <v>366.8</v>
      </c>
      <c r="M466" s="20">
        <v>2878901.59</v>
      </c>
      <c r="N466" s="20">
        <v>0</v>
      </c>
      <c r="O466" s="20">
        <v>0</v>
      </c>
      <c r="P466" s="20">
        <v>0</v>
      </c>
      <c r="Q466" s="20">
        <v>0</v>
      </c>
      <c r="R466" s="20">
        <v>0</v>
      </c>
      <c r="S466" s="20">
        <v>0</v>
      </c>
      <c r="T466" s="20">
        <v>0</v>
      </c>
      <c r="U466" s="20">
        <v>0</v>
      </c>
      <c r="V466" s="20">
        <v>0</v>
      </c>
      <c r="W466" s="20">
        <v>0</v>
      </c>
      <c r="X466" s="20">
        <v>0</v>
      </c>
      <c r="Y466" s="20">
        <v>0</v>
      </c>
      <c r="Z466" s="20">
        <v>0</v>
      </c>
      <c r="AA466" s="20">
        <v>0</v>
      </c>
      <c r="AB466" s="20">
        <v>61608.49</v>
      </c>
      <c r="AC466" s="20">
        <v>150000</v>
      </c>
      <c r="AD466" s="20">
        <v>0</v>
      </c>
      <c r="AE466" s="22" t="s">
        <v>46</v>
      </c>
      <c r="AF466" s="22" t="s">
        <v>46</v>
      </c>
      <c r="AG466" s="22" t="s">
        <v>46</v>
      </c>
    </row>
    <row r="467" spans="1:33" ht="18.75" x14ac:dyDescent="0.3">
      <c r="A467" s="25">
        <v>136</v>
      </c>
      <c r="B467" s="29" t="s">
        <v>463</v>
      </c>
      <c r="C467" s="28">
        <v>3090510.08</v>
      </c>
      <c r="D467" s="30">
        <v>0</v>
      </c>
      <c r="E467" s="30">
        <v>0</v>
      </c>
      <c r="F467" s="30">
        <v>0</v>
      </c>
      <c r="G467" s="30">
        <v>0</v>
      </c>
      <c r="H467" s="30">
        <v>0</v>
      </c>
      <c r="I467" s="30">
        <v>0</v>
      </c>
      <c r="J467" s="31">
        <v>0</v>
      </c>
      <c r="K467" s="30">
        <v>0</v>
      </c>
      <c r="L467" s="28">
        <v>366.8</v>
      </c>
      <c r="M467" s="28">
        <v>2878901.59</v>
      </c>
      <c r="N467" s="30">
        <v>0</v>
      </c>
      <c r="O467" s="30">
        <v>0</v>
      </c>
      <c r="P467" s="30">
        <v>0</v>
      </c>
      <c r="Q467" s="30">
        <v>0</v>
      </c>
      <c r="R467" s="30">
        <v>0</v>
      </c>
      <c r="S467" s="30">
        <v>0</v>
      </c>
      <c r="T467" s="30">
        <v>0</v>
      </c>
      <c r="U467" s="30">
        <v>0</v>
      </c>
      <c r="V467" s="30">
        <v>0</v>
      </c>
      <c r="W467" s="30">
        <v>0</v>
      </c>
      <c r="X467" s="30">
        <v>0</v>
      </c>
      <c r="Y467" s="30">
        <v>0</v>
      </c>
      <c r="Z467" s="30">
        <v>0</v>
      </c>
      <c r="AA467" s="30">
        <v>0</v>
      </c>
      <c r="AB467" s="28">
        <v>61608.49</v>
      </c>
      <c r="AC467" s="28">
        <v>150000</v>
      </c>
      <c r="AD467" s="30">
        <v>0</v>
      </c>
      <c r="AE467" s="17">
        <v>2024</v>
      </c>
      <c r="AF467" s="17">
        <v>2024</v>
      </c>
      <c r="AG467" s="17">
        <v>2024</v>
      </c>
    </row>
    <row r="468" spans="1:33" ht="18.75" x14ac:dyDescent="0.3">
      <c r="A468" s="23" t="s">
        <v>293</v>
      </c>
      <c r="B468" s="24"/>
      <c r="C468" s="20">
        <v>13086273.609999999</v>
      </c>
      <c r="D468" s="20">
        <v>0</v>
      </c>
      <c r="E468" s="20">
        <v>0</v>
      </c>
      <c r="F468" s="20">
        <v>0</v>
      </c>
      <c r="G468" s="20">
        <v>0</v>
      </c>
      <c r="H468" s="20">
        <v>0</v>
      </c>
      <c r="I468" s="20">
        <v>0</v>
      </c>
      <c r="J468" s="21">
        <v>0</v>
      </c>
      <c r="K468" s="20">
        <v>0</v>
      </c>
      <c r="L468" s="20">
        <v>1637.45</v>
      </c>
      <c r="M468" s="20">
        <v>12459637.370000001</v>
      </c>
      <c r="N468" s="20">
        <v>0</v>
      </c>
      <c r="O468" s="20">
        <v>0</v>
      </c>
      <c r="P468" s="20">
        <v>0</v>
      </c>
      <c r="Q468" s="20">
        <v>0</v>
      </c>
      <c r="R468" s="20">
        <v>0</v>
      </c>
      <c r="S468" s="20">
        <v>0</v>
      </c>
      <c r="T468" s="20">
        <v>0</v>
      </c>
      <c r="U468" s="20">
        <v>0</v>
      </c>
      <c r="V468" s="20">
        <v>0</v>
      </c>
      <c r="W468" s="20">
        <v>0</v>
      </c>
      <c r="X468" s="20">
        <v>0</v>
      </c>
      <c r="Y468" s="20">
        <v>0</v>
      </c>
      <c r="Z468" s="20">
        <v>0</v>
      </c>
      <c r="AA468" s="20">
        <v>0</v>
      </c>
      <c r="AB468" s="20">
        <v>266636.24</v>
      </c>
      <c r="AC468" s="20">
        <v>360000</v>
      </c>
      <c r="AD468" s="20">
        <v>0</v>
      </c>
      <c r="AE468" s="22" t="s">
        <v>46</v>
      </c>
      <c r="AF468" s="22" t="s">
        <v>46</v>
      </c>
      <c r="AG468" s="22" t="s">
        <v>46</v>
      </c>
    </row>
    <row r="469" spans="1:33" ht="18.75" x14ac:dyDescent="0.3">
      <c r="A469" s="25">
        <v>137</v>
      </c>
      <c r="B469" s="29" t="s">
        <v>464</v>
      </c>
      <c r="C469" s="28">
        <v>6841033.4400000004</v>
      </c>
      <c r="D469" s="30">
        <v>0</v>
      </c>
      <c r="E469" s="30">
        <v>0</v>
      </c>
      <c r="F469" s="30">
        <v>0</v>
      </c>
      <c r="G469" s="30">
        <v>0</v>
      </c>
      <c r="H469" s="30">
        <v>0</v>
      </c>
      <c r="I469" s="30">
        <v>0</v>
      </c>
      <c r="J469" s="31">
        <v>0</v>
      </c>
      <c r="K469" s="30">
        <v>0</v>
      </c>
      <c r="L469" s="28">
        <v>856</v>
      </c>
      <c r="M469" s="28">
        <v>6521473.9000000004</v>
      </c>
      <c r="N469" s="30">
        <v>0</v>
      </c>
      <c r="O469" s="30">
        <v>0</v>
      </c>
      <c r="P469" s="30">
        <v>0</v>
      </c>
      <c r="Q469" s="30">
        <v>0</v>
      </c>
      <c r="R469" s="30">
        <v>0</v>
      </c>
      <c r="S469" s="30">
        <v>0</v>
      </c>
      <c r="T469" s="30">
        <v>0</v>
      </c>
      <c r="U469" s="30">
        <v>0</v>
      </c>
      <c r="V469" s="30">
        <v>0</v>
      </c>
      <c r="W469" s="30">
        <v>0</v>
      </c>
      <c r="X469" s="30">
        <v>0</v>
      </c>
      <c r="Y469" s="30">
        <v>0</v>
      </c>
      <c r="Z469" s="30">
        <v>0</v>
      </c>
      <c r="AA469" s="30">
        <v>0</v>
      </c>
      <c r="AB469" s="28">
        <v>139559.54</v>
      </c>
      <c r="AC469" s="28">
        <v>180000</v>
      </c>
      <c r="AD469" s="30">
        <v>0</v>
      </c>
      <c r="AE469" s="17">
        <v>2024</v>
      </c>
      <c r="AF469" s="17">
        <v>2024</v>
      </c>
      <c r="AG469" s="17">
        <v>2024</v>
      </c>
    </row>
    <row r="470" spans="1:33" ht="18.75" x14ac:dyDescent="0.3">
      <c r="A470" s="25">
        <v>138</v>
      </c>
      <c r="B470" s="29" t="s">
        <v>465</v>
      </c>
      <c r="C470" s="28">
        <v>6245240.1699999999</v>
      </c>
      <c r="D470" s="30">
        <v>0</v>
      </c>
      <c r="E470" s="30">
        <v>0</v>
      </c>
      <c r="F470" s="30">
        <v>0</v>
      </c>
      <c r="G470" s="30">
        <v>0</v>
      </c>
      <c r="H470" s="30">
        <v>0</v>
      </c>
      <c r="I470" s="30">
        <v>0</v>
      </c>
      <c r="J470" s="31">
        <v>0</v>
      </c>
      <c r="K470" s="30">
        <v>0</v>
      </c>
      <c r="L470" s="28">
        <v>781.45</v>
      </c>
      <c r="M470" s="28">
        <v>5938163.4699999997</v>
      </c>
      <c r="N470" s="30">
        <v>0</v>
      </c>
      <c r="O470" s="30">
        <v>0</v>
      </c>
      <c r="P470" s="30">
        <v>0</v>
      </c>
      <c r="Q470" s="30">
        <v>0</v>
      </c>
      <c r="R470" s="30">
        <v>0</v>
      </c>
      <c r="S470" s="30">
        <v>0</v>
      </c>
      <c r="T470" s="30">
        <v>0</v>
      </c>
      <c r="U470" s="30">
        <v>0</v>
      </c>
      <c r="V470" s="30">
        <v>0</v>
      </c>
      <c r="W470" s="30">
        <v>0</v>
      </c>
      <c r="X470" s="30">
        <v>0</v>
      </c>
      <c r="Y470" s="30">
        <v>0</v>
      </c>
      <c r="Z470" s="30">
        <v>0</v>
      </c>
      <c r="AA470" s="30">
        <v>0</v>
      </c>
      <c r="AB470" s="28">
        <v>127076.7</v>
      </c>
      <c r="AC470" s="28">
        <v>180000</v>
      </c>
      <c r="AD470" s="30">
        <v>0</v>
      </c>
      <c r="AE470" s="17">
        <v>2024</v>
      </c>
      <c r="AF470" s="17">
        <v>2024</v>
      </c>
      <c r="AG470" s="17">
        <v>2024</v>
      </c>
    </row>
    <row r="471" spans="1:33" ht="18.75" x14ac:dyDescent="0.3">
      <c r="A471" s="23" t="s">
        <v>296</v>
      </c>
      <c r="B471" s="24"/>
      <c r="C471" s="20">
        <v>13944467.15</v>
      </c>
      <c r="D471" s="20">
        <v>0</v>
      </c>
      <c r="E471" s="20">
        <v>0</v>
      </c>
      <c r="F471" s="20">
        <v>0</v>
      </c>
      <c r="G471" s="20">
        <v>0</v>
      </c>
      <c r="H471" s="20">
        <v>0</v>
      </c>
      <c r="I471" s="20">
        <v>0</v>
      </c>
      <c r="J471" s="21">
        <v>0</v>
      </c>
      <c r="K471" s="20">
        <v>0</v>
      </c>
      <c r="L471" s="20">
        <v>1563.8</v>
      </c>
      <c r="M471" s="20">
        <v>13456498.09</v>
      </c>
      <c r="N471" s="20">
        <v>0</v>
      </c>
      <c r="O471" s="20">
        <v>0</v>
      </c>
      <c r="P471" s="20">
        <v>0</v>
      </c>
      <c r="Q471" s="20">
        <v>0</v>
      </c>
      <c r="R471" s="20">
        <v>0</v>
      </c>
      <c r="S471" s="20">
        <v>0</v>
      </c>
      <c r="T471" s="20">
        <v>0</v>
      </c>
      <c r="U471" s="20">
        <v>0</v>
      </c>
      <c r="V471" s="20">
        <v>0</v>
      </c>
      <c r="W471" s="20">
        <v>0</v>
      </c>
      <c r="X471" s="20">
        <v>0</v>
      </c>
      <c r="Y471" s="20">
        <v>0</v>
      </c>
      <c r="Z471" s="20">
        <v>0</v>
      </c>
      <c r="AA471" s="20">
        <v>0</v>
      </c>
      <c r="AB471" s="20">
        <v>287969.06</v>
      </c>
      <c r="AC471" s="20">
        <v>200000</v>
      </c>
      <c r="AD471" s="20">
        <v>0</v>
      </c>
      <c r="AE471" s="22" t="s">
        <v>46</v>
      </c>
      <c r="AF471" s="22" t="s">
        <v>46</v>
      </c>
      <c r="AG471" s="22" t="s">
        <v>46</v>
      </c>
    </row>
    <row r="472" spans="1:33" ht="18.75" x14ac:dyDescent="0.3">
      <c r="A472" s="25">
        <v>139</v>
      </c>
      <c r="B472" s="29" t="s">
        <v>466</v>
      </c>
      <c r="C472" s="28">
        <v>13944467.15</v>
      </c>
      <c r="D472" s="30">
        <v>0</v>
      </c>
      <c r="E472" s="30">
        <v>0</v>
      </c>
      <c r="F472" s="30">
        <v>0</v>
      </c>
      <c r="G472" s="30">
        <v>0</v>
      </c>
      <c r="H472" s="30">
        <v>0</v>
      </c>
      <c r="I472" s="30">
        <v>0</v>
      </c>
      <c r="J472" s="31">
        <v>0</v>
      </c>
      <c r="K472" s="30">
        <v>0</v>
      </c>
      <c r="L472" s="28">
        <v>1563.8</v>
      </c>
      <c r="M472" s="28">
        <v>13456498.09</v>
      </c>
      <c r="N472" s="30">
        <v>0</v>
      </c>
      <c r="O472" s="30">
        <v>0</v>
      </c>
      <c r="P472" s="30">
        <v>0</v>
      </c>
      <c r="Q472" s="30">
        <v>0</v>
      </c>
      <c r="R472" s="30">
        <v>0</v>
      </c>
      <c r="S472" s="30">
        <v>0</v>
      </c>
      <c r="T472" s="30">
        <v>0</v>
      </c>
      <c r="U472" s="30">
        <v>0</v>
      </c>
      <c r="V472" s="30">
        <v>0</v>
      </c>
      <c r="W472" s="30">
        <v>0</v>
      </c>
      <c r="X472" s="30">
        <v>0</v>
      </c>
      <c r="Y472" s="30">
        <v>0</v>
      </c>
      <c r="Z472" s="30">
        <v>0</v>
      </c>
      <c r="AA472" s="30">
        <v>0</v>
      </c>
      <c r="AB472" s="28">
        <v>287969.06</v>
      </c>
      <c r="AC472" s="30">
        <v>200000</v>
      </c>
      <c r="AD472" s="30">
        <v>0</v>
      </c>
      <c r="AE472" s="17">
        <v>2024</v>
      </c>
      <c r="AF472" s="17">
        <v>2024</v>
      </c>
      <c r="AG472" s="17">
        <v>2024</v>
      </c>
    </row>
    <row r="473" spans="1:33" ht="18.75" x14ac:dyDescent="0.3">
      <c r="A473" s="23" t="s">
        <v>299</v>
      </c>
      <c r="B473" s="24"/>
      <c r="C473" s="20">
        <v>7510261.4400000004</v>
      </c>
      <c r="D473" s="20">
        <v>0</v>
      </c>
      <c r="E473" s="20">
        <v>0</v>
      </c>
      <c r="F473" s="20">
        <v>0</v>
      </c>
      <c r="G473" s="20">
        <v>0</v>
      </c>
      <c r="H473" s="20">
        <v>0</v>
      </c>
      <c r="I473" s="20">
        <v>0</v>
      </c>
      <c r="J473" s="21">
        <v>0</v>
      </c>
      <c r="K473" s="20">
        <v>0</v>
      </c>
      <c r="L473" s="20">
        <v>490</v>
      </c>
      <c r="M473" s="20">
        <v>3988140.2</v>
      </c>
      <c r="N473" s="20">
        <v>0</v>
      </c>
      <c r="O473" s="20">
        <v>0</v>
      </c>
      <c r="P473" s="20">
        <v>608</v>
      </c>
      <c r="Q473" s="20">
        <v>2924197.22</v>
      </c>
      <c r="R473" s="20">
        <v>0</v>
      </c>
      <c r="S473" s="20">
        <v>0</v>
      </c>
      <c r="T473" s="20">
        <v>0</v>
      </c>
      <c r="U473" s="20">
        <v>0</v>
      </c>
      <c r="V473" s="20">
        <v>0</v>
      </c>
      <c r="W473" s="20">
        <v>0</v>
      </c>
      <c r="X473" s="20">
        <v>0</v>
      </c>
      <c r="Y473" s="20">
        <v>0</v>
      </c>
      <c r="Z473" s="20">
        <v>0</v>
      </c>
      <c r="AA473" s="20">
        <v>0</v>
      </c>
      <c r="AB473" s="20">
        <v>147924.01999999999</v>
      </c>
      <c r="AC473" s="20">
        <v>330000</v>
      </c>
      <c r="AD473" s="20">
        <v>120000</v>
      </c>
      <c r="AE473" s="22" t="s">
        <v>46</v>
      </c>
      <c r="AF473" s="22" t="s">
        <v>46</v>
      </c>
      <c r="AG473" s="22" t="s">
        <v>46</v>
      </c>
    </row>
    <row r="474" spans="1:33" ht="18.75" x14ac:dyDescent="0.3">
      <c r="A474" s="25">
        <v>140</v>
      </c>
      <c r="B474" s="29" t="s">
        <v>467</v>
      </c>
      <c r="C474" s="28">
        <v>4223486.4000000004</v>
      </c>
      <c r="D474" s="30">
        <v>0</v>
      </c>
      <c r="E474" s="30">
        <v>0</v>
      </c>
      <c r="F474" s="30">
        <v>0</v>
      </c>
      <c r="G474" s="30">
        <v>0</v>
      </c>
      <c r="H474" s="30">
        <v>0</v>
      </c>
      <c r="I474" s="30">
        <v>0</v>
      </c>
      <c r="J474" s="31">
        <v>0</v>
      </c>
      <c r="K474" s="30">
        <v>0</v>
      </c>
      <c r="L474" s="28">
        <v>490</v>
      </c>
      <c r="M474" s="28">
        <v>3988140.2</v>
      </c>
      <c r="N474" s="30">
        <v>0</v>
      </c>
      <c r="O474" s="30">
        <v>0</v>
      </c>
      <c r="P474" s="28">
        <v>0</v>
      </c>
      <c r="Q474" s="28">
        <v>0</v>
      </c>
      <c r="R474" s="30">
        <v>0</v>
      </c>
      <c r="S474" s="30">
        <v>0</v>
      </c>
      <c r="T474" s="30">
        <v>0</v>
      </c>
      <c r="U474" s="30">
        <v>0</v>
      </c>
      <c r="V474" s="30">
        <v>0</v>
      </c>
      <c r="W474" s="30">
        <v>0</v>
      </c>
      <c r="X474" s="30">
        <v>0</v>
      </c>
      <c r="Y474" s="30">
        <v>0</v>
      </c>
      <c r="Z474" s="30">
        <v>0</v>
      </c>
      <c r="AA474" s="30">
        <v>0</v>
      </c>
      <c r="AB474" s="28">
        <v>85346.2</v>
      </c>
      <c r="AC474" s="28">
        <v>150000</v>
      </c>
      <c r="AD474" s="30">
        <v>0</v>
      </c>
      <c r="AE474" s="17">
        <v>2024</v>
      </c>
      <c r="AF474" s="17">
        <v>2024</v>
      </c>
      <c r="AG474" s="17">
        <v>2024</v>
      </c>
    </row>
    <row r="475" spans="1:33" ht="18.75" x14ac:dyDescent="0.3">
      <c r="A475" s="25">
        <v>141</v>
      </c>
      <c r="B475" s="42" t="s">
        <v>468</v>
      </c>
      <c r="C475" s="28">
        <v>3286775.04</v>
      </c>
      <c r="D475" s="30">
        <v>0</v>
      </c>
      <c r="E475" s="30">
        <v>0</v>
      </c>
      <c r="F475" s="30">
        <v>0</v>
      </c>
      <c r="G475" s="30">
        <v>0</v>
      </c>
      <c r="H475" s="30">
        <v>0</v>
      </c>
      <c r="I475" s="30">
        <v>0</v>
      </c>
      <c r="J475" s="31">
        <v>0</v>
      </c>
      <c r="K475" s="30">
        <v>0</v>
      </c>
      <c r="L475" s="28">
        <v>0</v>
      </c>
      <c r="M475" s="28">
        <v>0</v>
      </c>
      <c r="N475" s="30">
        <v>0</v>
      </c>
      <c r="O475" s="30">
        <v>0</v>
      </c>
      <c r="P475" s="30">
        <v>608</v>
      </c>
      <c r="Q475" s="28">
        <v>2924197.22</v>
      </c>
      <c r="R475" s="30">
        <v>0</v>
      </c>
      <c r="S475" s="30">
        <v>0</v>
      </c>
      <c r="T475" s="30">
        <v>0</v>
      </c>
      <c r="U475" s="30">
        <v>0</v>
      </c>
      <c r="V475" s="30">
        <v>0</v>
      </c>
      <c r="W475" s="30">
        <v>0</v>
      </c>
      <c r="X475" s="30">
        <v>0</v>
      </c>
      <c r="Y475" s="30">
        <v>0</v>
      </c>
      <c r="Z475" s="30">
        <v>0</v>
      </c>
      <c r="AA475" s="30">
        <v>0</v>
      </c>
      <c r="AB475" s="28">
        <v>62577.82</v>
      </c>
      <c r="AC475" s="30">
        <v>180000</v>
      </c>
      <c r="AD475" s="30">
        <v>120000</v>
      </c>
      <c r="AE475" s="17">
        <v>2024</v>
      </c>
      <c r="AF475" s="17">
        <v>2024</v>
      </c>
      <c r="AG475" s="17">
        <v>2024</v>
      </c>
    </row>
    <row r="476" spans="1:33" ht="18.75" x14ac:dyDescent="0.3">
      <c r="A476" s="45" t="s">
        <v>301</v>
      </c>
      <c r="B476" s="46"/>
      <c r="C476" s="20">
        <v>4654454.3999999994</v>
      </c>
      <c r="D476" s="20">
        <v>0</v>
      </c>
      <c r="E476" s="20">
        <v>0</v>
      </c>
      <c r="F476" s="20">
        <v>0</v>
      </c>
      <c r="G476" s="20">
        <v>0</v>
      </c>
      <c r="H476" s="20">
        <v>0</v>
      </c>
      <c r="I476" s="20">
        <v>0</v>
      </c>
      <c r="J476" s="21">
        <v>0</v>
      </c>
      <c r="K476" s="20">
        <v>0</v>
      </c>
      <c r="L476" s="20">
        <v>540</v>
      </c>
      <c r="M476" s="20">
        <v>4380707.26</v>
      </c>
      <c r="N476" s="20">
        <v>0</v>
      </c>
      <c r="O476" s="20">
        <v>0</v>
      </c>
      <c r="P476" s="20">
        <v>0</v>
      </c>
      <c r="Q476" s="20">
        <v>0</v>
      </c>
      <c r="R476" s="20">
        <v>0</v>
      </c>
      <c r="S476" s="20">
        <v>0</v>
      </c>
      <c r="T476" s="20">
        <v>0</v>
      </c>
      <c r="U476" s="20">
        <v>0</v>
      </c>
      <c r="V476" s="20">
        <v>0</v>
      </c>
      <c r="W476" s="20">
        <v>0</v>
      </c>
      <c r="X476" s="20">
        <v>0</v>
      </c>
      <c r="Y476" s="20">
        <v>0</v>
      </c>
      <c r="Z476" s="20">
        <v>0</v>
      </c>
      <c r="AA476" s="20">
        <v>0</v>
      </c>
      <c r="AB476" s="20">
        <v>93747.14</v>
      </c>
      <c r="AC476" s="20">
        <v>180000</v>
      </c>
      <c r="AD476" s="20">
        <v>0</v>
      </c>
      <c r="AE476" s="22" t="s">
        <v>46</v>
      </c>
      <c r="AF476" s="22" t="s">
        <v>46</v>
      </c>
      <c r="AG476" s="22" t="s">
        <v>46</v>
      </c>
    </row>
    <row r="477" spans="1:33" ht="18.75" x14ac:dyDescent="0.3">
      <c r="A477" s="25">
        <v>142</v>
      </c>
      <c r="B477" s="29" t="s">
        <v>469</v>
      </c>
      <c r="C477" s="28">
        <v>4654454.3999999994</v>
      </c>
      <c r="D477" s="30">
        <v>0</v>
      </c>
      <c r="E477" s="30">
        <v>0</v>
      </c>
      <c r="F477" s="30">
        <v>0</v>
      </c>
      <c r="G477" s="30">
        <v>0</v>
      </c>
      <c r="H477" s="30">
        <v>0</v>
      </c>
      <c r="I477" s="30">
        <v>0</v>
      </c>
      <c r="J477" s="31">
        <v>0</v>
      </c>
      <c r="K477" s="30">
        <v>0</v>
      </c>
      <c r="L477" s="28">
        <v>540</v>
      </c>
      <c r="M477" s="28">
        <v>4380707.26</v>
      </c>
      <c r="N477" s="30">
        <v>0</v>
      </c>
      <c r="O477" s="30">
        <v>0</v>
      </c>
      <c r="P477" s="30">
        <v>0</v>
      </c>
      <c r="Q477" s="30">
        <v>0</v>
      </c>
      <c r="R477" s="30">
        <v>0</v>
      </c>
      <c r="S477" s="30">
        <v>0</v>
      </c>
      <c r="T477" s="30">
        <v>0</v>
      </c>
      <c r="U477" s="30">
        <v>0</v>
      </c>
      <c r="V477" s="30">
        <v>0</v>
      </c>
      <c r="W477" s="30">
        <v>0</v>
      </c>
      <c r="X477" s="30">
        <v>0</v>
      </c>
      <c r="Y477" s="30">
        <v>0</v>
      </c>
      <c r="Z477" s="30">
        <v>0</v>
      </c>
      <c r="AA477" s="30">
        <v>0</v>
      </c>
      <c r="AB477" s="28">
        <v>93747.14</v>
      </c>
      <c r="AC477" s="28">
        <v>180000</v>
      </c>
      <c r="AD477" s="30">
        <v>0</v>
      </c>
      <c r="AE477" s="17">
        <v>2024</v>
      </c>
      <c r="AF477" s="17">
        <v>2024</v>
      </c>
      <c r="AG477" s="17">
        <v>2024</v>
      </c>
    </row>
    <row r="478" spans="1:33" ht="18.75" x14ac:dyDescent="0.3">
      <c r="A478" s="23" t="s">
        <v>470</v>
      </c>
      <c r="B478" s="24"/>
      <c r="C478" s="20">
        <v>6464520</v>
      </c>
      <c r="D478" s="20">
        <v>0</v>
      </c>
      <c r="E478" s="20">
        <v>0</v>
      </c>
      <c r="F478" s="20">
        <v>0</v>
      </c>
      <c r="G478" s="20">
        <v>0</v>
      </c>
      <c r="H478" s="20">
        <v>0</v>
      </c>
      <c r="I478" s="20">
        <v>0</v>
      </c>
      <c r="J478" s="21">
        <v>0</v>
      </c>
      <c r="K478" s="20">
        <v>0</v>
      </c>
      <c r="L478" s="20">
        <v>750</v>
      </c>
      <c r="M478" s="20">
        <v>6152849.0300000003</v>
      </c>
      <c r="N478" s="20">
        <v>0</v>
      </c>
      <c r="O478" s="20">
        <v>0</v>
      </c>
      <c r="P478" s="20">
        <v>0</v>
      </c>
      <c r="Q478" s="20">
        <v>0</v>
      </c>
      <c r="R478" s="20">
        <v>0</v>
      </c>
      <c r="S478" s="20">
        <v>0</v>
      </c>
      <c r="T478" s="20">
        <v>0</v>
      </c>
      <c r="U478" s="20">
        <v>0</v>
      </c>
      <c r="V478" s="20">
        <v>0</v>
      </c>
      <c r="W478" s="20">
        <v>0</v>
      </c>
      <c r="X478" s="20">
        <v>0</v>
      </c>
      <c r="Y478" s="20">
        <v>0</v>
      </c>
      <c r="Z478" s="20">
        <v>0</v>
      </c>
      <c r="AA478" s="20">
        <v>0</v>
      </c>
      <c r="AB478" s="20">
        <v>131670.97</v>
      </c>
      <c r="AC478" s="20">
        <v>180000</v>
      </c>
      <c r="AD478" s="20">
        <v>0</v>
      </c>
      <c r="AE478" s="22" t="s">
        <v>46</v>
      </c>
      <c r="AF478" s="22" t="s">
        <v>46</v>
      </c>
      <c r="AG478" s="22" t="s">
        <v>46</v>
      </c>
    </row>
    <row r="479" spans="1:33" ht="18.75" x14ac:dyDescent="0.3">
      <c r="A479" s="25">
        <v>143</v>
      </c>
      <c r="B479" s="43" t="s">
        <v>471</v>
      </c>
      <c r="C479" s="28">
        <v>6464520</v>
      </c>
      <c r="D479" s="47">
        <v>0</v>
      </c>
      <c r="E479" s="47">
        <v>0</v>
      </c>
      <c r="F479" s="47">
        <v>0</v>
      </c>
      <c r="G479" s="47">
        <v>0</v>
      </c>
      <c r="H479" s="47">
        <v>0</v>
      </c>
      <c r="I479" s="47">
        <v>0</v>
      </c>
      <c r="J479" s="44">
        <v>0</v>
      </c>
      <c r="K479" s="47">
        <v>0</v>
      </c>
      <c r="L479" s="28">
        <v>750</v>
      </c>
      <c r="M479" s="28">
        <v>6152849.0300000003</v>
      </c>
      <c r="N479" s="47">
        <v>0</v>
      </c>
      <c r="O479" s="47">
        <v>0</v>
      </c>
      <c r="P479" s="47">
        <v>0</v>
      </c>
      <c r="Q479" s="47">
        <v>0</v>
      </c>
      <c r="R479" s="47">
        <v>0</v>
      </c>
      <c r="S479" s="47">
        <v>0</v>
      </c>
      <c r="T479" s="47">
        <v>0</v>
      </c>
      <c r="U479" s="47">
        <v>0</v>
      </c>
      <c r="V479" s="47">
        <v>0</v>
      </c>
      <c r="W479" s="47">
        <v>0</v>
      </c>
      <c r="X479" s="47">
        <v>0</v>
      </c>
      <c r="Y479" s="47">
        <v>0</v>
      </c>
      <c r="Z479" s="47">
        <v>0</v>
      </c>
      <c r="AA479" s="47">
        <v>0</v>
      </c>
      <c r="AB479" s="28">
        <v>131670.97</v>
      </c>
      <c r="AC479" s="28">
        <v>180000</v>
      </c>
      <c r="AD479" s="47">
        <v>0</v>
      </c>
      <c r="AE479" s="17">
        <v>2024</v>
      </c>
      <c r="AF479" s="17">
        <v>2024</v>
      </c>
      <c r="AG479" s="17">
        <v>2024</v>
      </c>
    </row>
    <row r="480" spans="1:33" ht="18.75" x14ac:dyDescent="0.3">
      <c r="A480" s="23" t="s">
        <v>303</v>
      </c>
      <c r="B480" s="24"/>
      <c r="C480" s="20">
        <v>5602584</v>
      </c>
      <c r="D480" s="20">
        <v>0</v>
      </c>
      <c r="E480" s="20">
        <v>0</v>
      </c>
      <c r="F480" s="20">
        <v>0</v>
      </c>
      <c r="G480" s="20">
        <v>0</v>
      </c>
      <c r="H480" s="20">
        <v>0</v>
      </c>
      <c r="I480" s="20">
        <v>0</v>
      </c>
      <c r="J480" s="21">
        <v>0</v>
      </c>
      <c r="K480" s="20">
        <v>0</v>
      </c>
      <c r="L480" s="20">
        <v>650</v>
      </c>
      <c r="M480" s="20">
        <v>5308972</v>
      </c>
      <c r="N480" s="20">
        <v>0</v>
      </c>
      <c r="O480" s="20">
        <v>0</v>
      </c>
      <c r="P480" s="20">
        <v>0</v>
      </c>
      <c r="Q480" s="20">
        <v>0</v>
      </c>
      <c r="R480" s="20">
        <v>0</v>
      </c>
      <c r="S480" s="20">
        <v>0</v>
      </c>
      <c r="T480" s="20">
        <v>0</v>
      </c>
      <c r="U480" s="20">
        <v>0</v>
      </c>
      <c r="V480" s="20">
        <v>0</v>
      </c>
      <c r="W480" s="20">
        <v>0</v>
      </c>
      <c r="X480" s="20">
        <v>0</v>
      </c>
      <c r="Y480" s="20">
        <v>0</v>
      </c>
      <c r="Z480" s="20">
        <v>0</v>
      </c>
      <c r="AA480" s="20">
        <v>0</v>
      </c>
      <c r="AB480" s="20">
        <v>113612</v>
      </c>
      <c r="AC480" s="20">
        <v>180000</v>
      </c>
      <c r="AD480" s="20">
        <v>0</v>
      </c>
      <c r="AE480" s="22" t="s">
        <v>46</v>
      </c>
      <c r="AF480" s="22" t="s">
        <v>46</v>
      </c>
      <c r="AG480" s="22" t="s">
        <v>46</v>
      </c>
    </row>
    <row r="481" spans="1:33" ht="18.75" x14ac:dyDescent="0.3">
      <c r="A481" s="25">
        <v>144</v>
      </c>
      <c r="B481" s="43" t="s">
        <v>472</v>
      </c>
      <c r="C481" s="28">
        <v>5602584</v>
      </c>
      <c r="D481" s="30">
        <v>0</v>
      </c>
      <c r="E481" s="30">
        <v>0</v>
      </c>
      <c r="F481" s="30">
        <v>0</v>
      </c>
      <c r="G481" s="30">
        <v>0</v>
      </c>
      <c r="H481" s="30">
        <v>0</v>
      </c>
      <c r="I481" s="30">
        <v>0</v>
      </c>
      <c r="J481" s="31">
        <v>0</v>
      </c>
      <c r="K481" s="30">
        <v>0</v>
      </c>
      <c r="L481" s="28">
        <v>650</v>
      </c>
      <c r="M481" s="28">
        <v>5308972</v>
      </c>
      <c r="N481" s="30">
        <v>0</v>
      </c>
      <c r="O481" s="30">
        <v>0</v>
      </c>
      <c r="P481" s="30">
        <v>0</v>
      </c>
      <c r="Q481" s="30">
        <v>0</v>
      </c>
      <c r="R481" s="30">
        <v>0</v>
      </c>
      <c r="S481" s="30">
        <v>0</v>
      </c>
      <c r="T481" s="30">
        <v>0</v>
      </c>
      <c r="U481" s="30">
        <v>0</v>
      </c>
      <c r="V481" s="30">
        <v>0</v>
      </c>
      <c r="W481" s="30">
        <v>0</v>
      </c>
      <c r="X481" s="30">
        <v>0</v>
      </c>
      <c r="Y481" s="30">
        <v>0</v>
      </c>
      <c r="Z481" s="30">
        <v>0</v>
      </c>
      <c r="AA481" s="30">
        <v>0</v>
      </c>
      <c r="AB481" s="28">
        <v>113612</v>
      </c>
      <c r="AC481" s="28">
        <v>180000</v>
      </c>
      <c r="AD481" s="30">
        <v>0</v>
      </c>
      <c r="AE481" s="17">
        <v>2024</v>
      </c>
      <c r="AF481" s="17">
        <v>2024</v>
      </c>
      <c r="AG481" s="17">
        <v>2024</v>
      </c>
    </row>
    <row r="482" spans="1:33" ht="18.75" x14ac:dyDescent="0.3">
      <c r="A482" s="23" t="s">
        <v>308</v>
      </c>
      <c r="B482" s="24"/>
      <c r="C482" s="20">
        <v>4641914.7</v>
      </c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0</v>
      </c>
      <c r="J482" s="21">
        <v>0</v>
      </c>
      <c r="K482" s="20">
        <v>0</v>
      </c>
      <c r="L482" s="20">
        <v>570</v>
      </c>
      <c r="M482" s="20">
        <v>4368430.29</v>
      </c>
      <c r="N482" s="20">
        <v>0</v>
      </c>
      <c r="O482" s="20">
        <v>0</v>
      </c>
      <c r="P482" s="20">
        <v>0</v>
      </c>
      <c r="Q482" s="20">
        <v>0</v>
      </c>
      <c r="R482" s="20">
        <v>0</v>
      </c>
      <c r="S482" s="20">
        <v>0</v>
      </c>
      <c r="T482" s="20">
        <v>0</v>
      </c>
      <c r="U482" s="20">
        <v>0</v>
      </c>
      <c r="V482" s="20">
        <v>0</v>
      </c>
      <c r="W482" s="20">
        <v>0</v>
      </c>
      <c r="X482" s="20">
        <v>0</v>
      </c>
      <c r="Y482" s="20">
        <v>0</v>
      </c>
      <c r="Z482" s="20">
        <v>0</v>
      </c>
      <c r="AA482" s="20">
        <v>0</v>
      </c>
      <c r="AB482" s="20">
        <v>93484.41</v>
      </c>
      <c r="AC482" s="20">
        <v>180000</v>
      </c>
      <c r="AD482" s="20">
        <v>0</v>
      </c>
      <c r="AE482" s="22" t="s">
        <v>46</v>
      </c>
      <c r="AF482" s="22" t="s">
        <v>46</v>
      </c>
      <c r="AG482" s="22" t="s">
        <v>46</v>
      </c>
    </row>
    <row r="483" spans="1:33" ht="18.75" x14ac:dyDescent="0.3">
      <c r="A483" s="25">
        <v>145</v>
      </c>
      <c r="B483" s="29" t="s">
        <v>473</v>
      </c>
      <c r="C483" s="28">
        <v>4641914.7</v>
      </c>
      <c r="D483" s="30">
        <v>0</v>
      </c>
      <c r="E483" s="30">
        <v>0</v>
      </c>
      <c r="F483" s="30">
        <v>0</v>
      </c>
      <c r="G483" s="30">
        <v>0</v>
      </c>
      <c r="H483" s="30">
        <v>0</v>
      </c>
      <c r="I483" s="30">
        <v>0</v>
      </c>
      <c r="J483" s="31">
        <v>0</v>
      </c>
      <c r="K483" s="30">
        <v>0</v>
      </c>
      <c r="L483" s="28">
        <v>570</v>
      </c>
      <c r="M483" s="28">
        <v>4368430.29</v>
      </c>
      <c r="N483" s="30">
        <v>0</v>
      </c>
      <c r="O483" s="30">
        <v>0</v>
      </c>
      <c r="P483" s="30">
        <v>0</v>
      </c>
      <c r="Q483" s="30">
        <v>0</v>
      </c>
      <c r="R483" s="30">
        <v>0</v>
      </c>
      <c r="S483" s="30">
        <v>0</v>
      </c>
      <c r="T483" s="30">
        <v>0</v>
      </c>
      <c r="U483" s="30">
        <v>0</v>
      </c>
      <c r="V483" s="30">
        <v>0</v>
      </c>
      <c r="W483" s="30">
        <v>0</v>
      </c>
      <c r="X483" s="30">
        <v>0</v>
      </c>
      <c r="Y483" s="30">
        <v>0</v>
      </c>
      <c r="Z483" s="30">
        <v>0</v>
      </c>
      <c r="AA483" s="30">
        <v>0</v>
      </c>
      <c r="AB483" s="28">
        <v>93484.41</v>
      </c>
      <c r="AC483" s="28">
        <v>180000</v>
      </c>
      <c r="AD483" s="30">
        <v>0</v>
      </c>
      <c r="AE483" s="17">
        <v>2024</v>
      </c>
      <c r="AF483" s="17">
        <v>2024</v>
      </c>
      <c r="AG483" s="17">
        <v>2024</v>
      </c>
    </row>
    <row r="484" spans="1:33" ht="18.75" x14ac:dyDescent="0.3">
      <c r="A484" s="23" t="s">
        <v>310</v>
      </c>
      <c r="B484" s="24"/>
      <c r="C484" s="20">
        <v>5080000</v>
      </c>
      <c r="D484" s="20">
        <v>0</v>
      </c>
      <c r="E484" s="20">
        <v>0</v>
      </c>
      <c r="F484" s="20">
        <v>0</v>
      </c>
      <c r="G484" s="20">
        <v>0</v>
      </c>
      <c r="H484" s="20">
        <v>0</v>
      </c>
      <c r="I484" s="20">
        <v>0</v>
      </c>
      <c r="J484" s="21">
        <v>0</v>
      </c>
      <c r="K484" s="20">
        <v>0</v>
      </c>
      <c r="L484" s="20">
        <v>0</v>
      </c>
      <c r="M484" s="20">
        <v>0</v>
      </c>
      <c r="N484" s="20">
        <v>0</v>
      </c>
      <c r="O484" s="20">
        <v>0</v>
      </c>
      <c r="P484" s="20">
        <v>0</v>
      </c>
      <c r="Q484" s="20">
        <v>0</v>
      </c>
      <c r="R484" s="20">
        <v>0</v>
      </c>
      <c r="S484" s="20">
        <v>0</v>
      </c>
      <c r="T484" s="20">
        <v>4728803.5999999996</v>
      </c>
      <c r="U484" s="20">
        <v>0</v>
      </c>
      <c r="V484" s="20">
        <v>0</v>
      </c>
      <c r="W484" s="20">
        <v>0</v>
      </c>
      <c r="X484" s="20">
        <v>0</v>
      </c>
      <c r="Y484" s="20">
        <v>0</v>
      </c>
      <c r="Z484" s="20">
        <v>0</v>
      </c>
      <c r="AA484" s="20">
        <v>0</v>
      </c>
      <c r="AB484" s="20">
        <v>101196.4</v>
      </c>
      <c r="AC484" s="20">
        <v>250000</v>
      </c>
      <c r="AD484" s="20">
        <v>0</v>
      </c>
      <c r="AE484" s="22" t="s">
        <v>46</v>
      </c>
      <c r="AF484" s="22" t="s">
        <v>46</v>
      </c>
      <c r="AG484" s="22" t="s">
        <v>46</v>
      </c>
    </row>
    <row r="485" spans="1:33" ht="18.75" x14ac:dyDescent="0.3">
      <c r="A485" s="25">
        <v>146</v>
      </c>
      <c r="B485" s="29" t="s">
        <v>474</v>
      </c>
      <c r="C485" s="28">
        <v>5080000</v>
      </c>
      <c r="D485" s="30">
        <v>0</v>
      </c>
      <c r="E485" s="30">
        <v>0</v>
      </c>
      <c r="F485" s="30">
        <v>0</v>
      </c>
      <c r="G485" s="30">
        <v>0</v>
      </c>
      <c r="H485" s="30">
        <v>0</v>
      </c>
      <c r="I485" s="30">
        <v>0</v>
      </c>
      <c r="J485" s="31">
        <v>0</v>
      </c>
      <c r="K485" s="30">
        <v>0</v>
      </c>
      <c r="L485" s="28">
        <v>0</v>
      </c>
      <c r="M485" s="33">
        <v>0</v>
      </c>
      <c r="N485" s="30">
        <v>0</v>
      </c>
      <c r="O485" s="30">
        <v>0</v>
      </c>
      <c r="P485" s="30">
        <v>0</v>
      </c>
      <c r="Q485" s="30">
        <v>0</v>
      </c>
      <c r="R485" s="30">
        <v>0</v>
      </c>
      <c r="S485" s="30">
        <v>0</v>
      </c>
      <c r="T485" s="28">
        <v>4728803.5999999996</v>
      </c>
      <c r="U485" s="30">
        <v>0</v>
      </c>
      <c r="V485" s="30">
        <v>0</v>
      </c>
      <c r="W485" s="30">
        <v>0</v>
      </c>
      <c r="X485" s="30">
        <v>0</v>
      </c>
      <c r="Y485" s="30">
        <v>0</v>
      </c>
      <c r="Z485" s="30">
        <v>0</v>
      </c>
      <c r="AA485" s="30">
        <v>0</v>
      </c>
      <c r="AB485" s="30">
        <v>101196.4</v>
      </c>
      <c r="AC485" s="30">
        <v>250000</v>
      </c>
      <c r="AD485" s="30">
        <v>0</v>
      </c>
      <c r="AE485" s="17">
        <v>2024</v>
      </c>
      <c r="AF485" s="17">
        <v>2024</v>
      </c>
      <c r="AG485" s="17">
        <v>2024</v>
      </c>
    </row>
    <row r="486" spans="1:33" ht="18.75" x14ac:dyDescent="0.3">
      <c r="A486" s="23" t="s">
        <v>312</v>
      </c>
      <c r="B486" s="24"/>
      <c r="C486" s="20">
        <v>5416381.5199999996</v>
      </c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1">
        <v>0</v>
      </c>
      <c r="K486" s="20">
        <v>0</v>
      </c>
      <c r="L486" s="20">
        <v>665.1</v>
      </c>
      <c r="M486" s="20">
        <v>5126670.7699999996</v>
      </c>
      <c r="N486" s="20">
        <v>0</v>
      </c>
      <c r="O486" s="20">
        <v>0</v>
      </c>
      <c r="P486" s="20">
        <v>0</v>
      </c>
      <c r="Q486" s="20">
        <v>0</v>
      </c>
      <c r="R486" s="20">
        <v>0</v>
      </c>
      <c r="S486" s="20">
        <v>0</v>
      </c>
      <c r="T486" s="20">
        <v>0</v>
      </c>
      <c r="U486" s="20">
        <v>0</v>
      </c>
      <c r="V486" s="20">
        <v>0</v>
      </c>
      <c r="W486" s="20">
        <v>0</v>
      </c>
      <c r="X486" s="20">
        <v>0</v>
      </c>
      <c r="Y486" s="20">
        <v>0</v>
      </c>
      <c r="Z486" s="20">
        <v>0</v>
      </c>
      <c r="AA486" s="20">
        <v>0</v>
      </c>
      <c r="AB486" s="20">
        <v>109710.75</v>
      </c>
      <c r="AC486" s="20">
        <v>180000</v>
      </c>
      <c r="AD486" s="20">
        <v>0</v>
      </c>
      <c r="AE486" s="22" t="s">
        <v>46</v>
      </c>
      <c r="AF486" s="22" t="s">
        <v>46</v>
      </c>
      <c r="AG486" s="22" t="s">
        <v>46</v>
      </c>
    </row>
    <row r="487" spans="1:33" ht="18.75" x14ac:dyDescent="0.3">
      <c r="A487" s="25">
        <v>147</v>
      </c>
      <c r="B487" s="29" t="s">
        <v>475</v>
      </c>
      <c r="C487" s="28">
        <v>5416381.5199999996</v>
      </c>
      <c r="D487" s="30">
        <v>0</v>
      </c>
      <c r="E487" s="30">
        <v>0</v>
      </c>
      <c r="F487" s="30">
        <v>0</v>
      </c>
      <c r="G487" s="30">
        <v>0</v>
      </c>
      <c r="H487" s="30">
        <v>0</v>
      </c>
      <c r="I487" s="30">
        <v>0</v>
      </c>
      <c r="J487" s="31">
        <v>0</v>
      </c>
      <c r="K487" s="30">
        <v>0</v>
      </c>
      <c r="L487" s="28">
        <v>665.1</v>
      </c>
      <c r="M487" s="28">
        <v>5126670.7699999996</v>
      </c>
      <c r="N487" s="30">
        <v>0</v>
      </c>
      <c r="O487" s="30">
        <v>0</v>
      </c>
      <c r="P487" s="30">
        <v>0</v>
      </c>
      <c r="Q487" s="30">
        <v>0</v>
      </c>
      <c r="R487" s="30">
        <v>0</v>
      </c>
      <c r="S487" s="30">
        <v>0</v>
      </c>
      <c r="T487" s="30">
        <v>0</v>
      </c>
      <c r="U487" s="30">
        <v>0</v>
      </c>
      <c r="V487" s="30">
        <v>0</v>
      </c>
      <c r="W487" s="30">
        <v>0</v>
      </c>
      <c r="X487" s="30">
        <v>0</v>
      </c>
      <c r="Y487" s="30">
        <v>0</v>
      </c>
      <c r="Z487" s="30">
        <v>0</v>
      </c>
      <c r="AA487" s="30">
        <v>0</v>
      </c>
      <c r="AB487" s="28">
        <v>109710.75</v>
      </c>
      <c r="AC487" s="28">
        <v>180000</v>
      </c>
      <c r="AD487" s="30">
        <v>0</v>
      </c>
      <c r="AE487" s="17">
        <v>2024</v>
      </c>
      <c r="AF487" s="17">
        <v>2024</v>
      </c>
      <c r="AG487" s="17">
        <v>2024</v>
      </c>
    </row>
    <row r="488" spans="1:33" ht="18.75" x14ac:dyDescent="0.3">
      <c r="A488" s="23" t="s">
        <v>314</v>
      </c>
      <c r="B488" s="24"/>
      <c r="C488" s="20">
        <v>13673874.810000001</v>
      </c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1">
        <v>0</v>
      </c>
      <c r="K488" s="20">
        <v>0</v>
      </c>
      <c r="L488" s="20">
        <v>1727</v>
      </c>
      <c r="M488" s="20">
        <v>13015346.4</v>
      </c>
      <c r="N488" s="20">
        <v>0</v>
      </c>
      <c r="O488" s="20">
        <v>0</v>
      </c>
      <c r="P488" s="20">
        <v>0</v>
      </c>
      <c r="Q488" s="20">
        <v>0</v>
      </c>
      <c r="R488" s="20">
        <v>0</v>
      </c>
      <c r="S488" s="20">
        <v>0</v>
      </c>
      <c r="T488" s="20">
        <v>0</v>
      </c>
      <c r="U488" s="20">
        <v>0</v>
      </c>
      <c r="V488" s="20">
        <v>0</v>
      </c>
      <c r="W488" s="20">
        <v>0</v>
      </c>
      <c r="X488" s="20">
        <v>0</v>
      </c>
      <c r="Y488" s="20">
        <v>0</v>
      </c>
      <c r="Z488" s="20">
        <v>0</v>
      </c>
      <c r="AA488" s="20">
        <v>0</v>
      </c>
      <c r="AB488" s="20">
        <v>278528.40999999997</v>
      </c>
      <c r="AC488" s="20">
        <v>380000</v>
      </c>
      <c r="AD488" s="20">
        <v>0</v>
      </c>
      <c r="AE488" s="22" t="s">
        <v>46</v>
      </c>
      <c r="AF488" s="22" t="s">
        <v>46</v>
      </c>
      <c r="AG488" s="22" t="s">
        <v>46</v>
      </c>
    </row>
    <row r="489" spans="1:33" ht="18.75" x14ac:dyDescent="0.3">
      <c r="A489" s="25">
        <v>148</v>
      </c>
      <c r="B489" s="29" t="s">
        <v>476</v>
      </c>
      <c r="C489" s="28">
        <v>4908976.4800000004</v>
      </c>
      <c r="D489" s="30">
        <v>0</v>
      </c>
      <c r="E489" s="30">
        <v>0</v>
      </c>
      <c r="F489" s="30">
        <v>0</v>
      </c>
      <c r="G489" s="30">
        <v>0</v>
      </c>
      <c r="H489" s="30">
        <v>0</v>
      </c>
      <c r="I489" s="30">
        <v>0</v>
      </c>
      <c r="J489" s="31">
        <v>0</v>
      </c>
      <c r="K489" s="30">
        <v>0</v>
      </c>
      <c r="L489" s="28">
        <v>620</v>
      </c>
      <c r="M489" s="28">
        <v>4629896.6900000004</v>
      </c>
      <c r="N489" s="30">
        <v>0</v>
      </c>
      <c r="O489" s="30">
        <v>0</v>
      </c>
      <c r="P489" s="30">
        <v>0</v>
      </c>
      <c r="Q489" s="30">
        <v>0</v>
      </c>
      <c r="R489" s="30">
        <v>0</v>
      </c>
      <c r="S489" s="30">
        <v>0</v>
      </c>
      <c r="T489" s="30">
        <v>0</v>
      </c>
      <c r="U489" s="30">
        <v>0</v>
      </c>
      <c r="V489" s="30">
        <v>0</v>
      </c>
      <c r="W489" s="30">
        <v>0</v>
      </c>
      <c r="X489" s="30">
        <v>0</v>
      </c>
      <c r="Y489" s="30">
        <v>0</v>
      </c>
      <c r="Z489" s="30">
        <v>0</v>
      </c>
      <c r="AA489" s="30">
        <v>0</v>
      </c>
      <c r="AB489" s="28">
        <v>99079.79</v>
      </c>
      <c r="AC489" s="28">
        <v>180000</v>
      </c>
      <c r="AD489" s="30">
        <v>0</v>
      </c>
      <c r="AE489" s="17">
        <v>2024</v>
      </c>
      <c r="AF489" s="17">
        <v>2024</v>
      </c>
      <c r="AG489" s="17">
        <v>2024</v>
      </c>
    </row>
    <row r="490" spans="1:33" ht="18.75" x14ac:dyDescent="0.3">
      <c r="A490" s="25">
        <v>149</v>
      </c>
      <c r="B490" s="29" t="s">
        <v>477</v>
      </c>
      <c r="C490" s="28">
        <v>8764898.3300000001</v>
      </c>
      <c r="D490" s="30">
        <v>0</v>
      </c>
      <c r="E490" s="30">
        <v>0</v>
      </c>
      <c r="F490" s="30">
        <v>0</v>
      </c>
      <c r="G490" s="30">
        <v>0</v>
      </c>
      <c r="H490" s="30">
        <v>0</v>
      </c>
      <c r="I490" s="30">
        <v>0</v>
      </c>
      <c r="J490" s="31">
        <v>0</v>
      </c>
      <c r="K490" s="30">
        <v>0</v>
      </c>
      <c r="L490" s="28">
        <v>1107</v>
      </c>
      <c r="M490" s="28">
        <v>8385449.71</v>
      </c>
      <c r="N490" s="30">
        <v>0</v>
      </c>
      <c r="O490" s="30">
        <v>0</v>
      </c>
      <c r="P490" s="30">
        <v>0</v>
      </c>
      <c r="Q490" s="30">
        <v>0</v>
      </c>
      <c r="R490" s="30">
        <v>0</v>
      </c>
      <c r="S490" s="30">
        <v>0</v>
      </c>
      <c r="T490" s="30">
        <v>0</v>
      </c>
      <c r="U490" s="30">
        <v>0</v>
      </c>
      <c r="V490" s="30">
        <v>0</v>
      </c>
      <c r="W490" s="30">
        <v>0</v>
      </c>
      <c r="X490" s="30">
        <v>0</v>
      </c>
      <c r="Y490" s="30">
        <v>0</v>
      </c>
      <c r="Z490" s="30">
        <v>0</v>
      </c>
      <c r="AA490" s="30">
        <v>0</v>
      </c>
      <c r="AB490" s="28">
        <v>179448.62</v>
      </c>
      <c r="AC490" s="30">
        <v>200000</v>
      </c>
      <c r="AD490" s="30">
        <v>0</v>
      </c>
      <c r="AE490" s="17">
        <v>2024</v>
      </c>
      <c r="AF490" s="17">
        <v>2024</v>
      </c>
      <c r="AG490" s="17">
        <v>2024</v>
      </c>
    </row>
    <row r="491" spans="1:33" ht="18.75" x14ac:dyDescent="0.3">
      <c r="A491" s="23" t="s">
        <v>478</v>
      </c>
      <c r="B491" s="24"/>
      <c r="C491" s="20">
        <v>5923261.2000000002</v>
      </c>
      <c r="D491" s="20">
        <v>0</v>
      </c>
      <c r="E491" s="20">
        <v>0</v>
      </c>
      <c r="F491" s="20">
        <v>0</v>
      </c>
      <c r="G491" s="20">
        <v>0</v>
      </c>
      <c r="H491" s="20">
        <v>0</v>
      </c>
      <c r="I491" s="20">
        <v>0</v>
      </c>
      <c r="J491" s="21">
        <v>0</v>
      </c>
      <c r="K491" s="20">
        <v>0</v>
      </c>
      <c r="L491" s="20">
        <v>300</v>
      </c>
      <c r="M491" s="20">
        <v>2178687.29</v>
      </c>
      <c r="N491" s="20">
        <v>0</v>
      </c>
      <c r="O491" s="20">
        <v>0</v>
      </c>
      <c r="P491" s="20">
        <v>0</v>
      </c>
      <c r="Q491" s="20">
        <v>0</v>
      </c>
      <c r="R491" s="20">
        <v>0</v>
      </c>
      <c r="S491" s="20">
        <v>0</v>
      </c>
      <c r="T491" s="20">
        <v>3326757.39</v>
      </c>
      <c r="U491" s="20">
        <v>0</v>
      </c>
      <c r="V491" s="20">
        <v>0</v>
      </c>
      <c r="W491" s="20">
        <v>0</v>
      </c>
      <c r="X491" s="20">
        <v>0</v>
      </c>
      <c r="Y491" s="20">
        <v>0</v>
      </c>
      <c r="Z491" s="20">
        <v>0</v>
      </c>
      <c r="AA491" s="20">
        <v>0</v>
      </c>
      <c r="AB491" s="20">
        <v>117816.52</v>
      </c>
      <c r="AC491" s="20">
        <v>300000</v>
      </c>
      <c r="AD491" s="20">
        <v>0</v>
      </c>
      <c r="AE491" s="22" t="s">
        <v>46</v>
      </c>
      <c r="AF491" s="22" t="s">
        <v>46</v>
      </c>
      <c r="AG491" s="22" t="s">
        <v>46</v>
      </c>
    </row>
    <row r="492" spans="1:33" ht="18.75" x14ac:dyDescent="0.3">
      <c r="A492" s="25">
        <v>150</v>
      </c>
      <c r="B492" s="29" t="s">
        <v>479</v>
      </c>
      <c r="C492" s="28">
        <v>2375311.2000000002</v>
      </c>
      <c r="D492" s="30">
        <v>0</v>
      </c>
      <c r="E492" s="30">
        <v>0</v>
      </c>
      <c r="F492" s="30">
        <v>0</v>
      </c>
      <c r="G492" s="30">
        <v>0</v>
      </c>
      <c r="H492" s="30">
        <v>0</v>
      </c>
      <c r="I492" s="30">
        <v>0</v>
      </c>
      <c r="J492" s="31">
        <v>0</v>
      </c>
      <c r="K492" s="30">
        <v>0</v>
      </c>
      <c r="L492" s="41">
        <v>300</v>
      </c>
      <c r="M492" s="28">
        <v>2178687.29</v>
      </c>
      <c r="N492" s="30">
        <v>0</v>
      </c>
      <c r="O492" s="30">
        <v>0</v>
      </c>
      <c r="P492" s="30">
        <v>0</v>
      </c>
      <c r="Q492" s="30">
        <v>0</v>
      </c>
      <c r="R492" s="30">
        <v>0</v>
      </c>
      <c r="S492" s="30">
        <v>0</v>
      </c>
      <c r="T492" s="30">
        <v>0</v>
      </c>
      <c r="U492" s="30">
        <v>0</v>
      </c>
      <c r="V492" s="30">
        <v>0</v>
      </c>
      <c r="W492" s="30">
        <v>0</v>
      </c>
      <c r="X492" s="30">
        <v>0</v>
      </c>
      <c r="Y492" s="30">
        <v>0</v>
      </c>
      <c r="Z492" s="30">
        <v>0</v>
      </c>
      <c r="AA492" s="30">
        <v>0</v>
      </c>
      <c r="AB492" s="28">
        <v>46623.91</v>
      </c>
      <c r="AC492" s="28">
        <v>150000</v>
      </c>
      <c r="AD492" s="30">
        <v>0</v>
      </c>
      <c r="AE492" s="17">
        <v>2024</v>
      </c>
      <c r="AF492" s="17">
        <v>2024</v>
      </c>
      <c r="AG492" s="17">
        <v>2024</v>
      </c>
    </row>
    <row r="493" spans="1:33" ht="18.75" x14ac:dyDescent="0.3">
      <c r="A493" s="25">
        <v>151</v>
      </c>
      <c r="B493" s="29" t="s">
        <v>480</v>
      </c>
      <c r="C493" s="28">
        <v>3547950</v>
      </c>
      <c r="D493" s="30">
        <v>0</v>
      </c>
      <c r="E493" s="30">
        <v>0</v>
      </c>
      <c r="F493" s="30">
        <v>0</v>
      </c>
      <c r="G493" s="30">
        <v>0</v>
      </c>
      <c r="H493" s="30">
        <v>0</v>
      </c>
      <c r="I493" s="30">
        <v>0</v>
      </c>
      <c r="J493" s="31">
        <v>0</v>
      </c>
      <c r="K493" s="30">
        <v>0</v>
      </c>
      <c r="L493" s="28">
        <v>0</v>
      </c>
      <c r="M493" s="28">
        <v>0</v>
      </c>
      <c r="N493" s="30">
        <v>0</v>
      </c>
      <c r="O493" s="30">
        <v>0</v>
      </c>
      <c r="P493" s="30">
        <v>0</v>
      </c>
      <c r="Q493" s="30">
        <v>0</v>
      </c>
      <c r="R493" s="30">
        <v>0</v>
      </c>
      <c r="S493" s="30">
        <v>0</v>
      </c>
      <c r="T493" s="28">
        <v>3326757.39</v>
      </c>
      <c r="U493" s="30">
        <v>0</v>
      </c>
      <c r="V493" s="30">
        <v>0</v>
      </c>
      <c r="W493" s="30">
        <v>0</v>
      </c>
      <c r="X493" s="30">
        <v>0</v>
      </c>
      <c r="Y493" s="30">
        <v>0</v>
      </c>
      <c r="Z493" s="30">
        <v>0</v>
      </c>
      <c r="AA493" s="30">
        <v>0</v>
      </c>
      <c r="AB493" s="28">
        <v>71192.61</v>
      </c>
      <c r="AC493" s="28">
        <v>150000</v>
      </c>
      <c r="AD493" s="30">
        <v>0</v>
      </c>
      <c r="AE493" s="17">
        <v>2024</v>
      </c>
      <c r="AF493" s="17">
        <v>2024</v>
      </c>
      <c r="AG493" s="17">
        <v>2024</v>
      </c>
    </row>
    <row r="494" spans="1:33" ht="18.75" x14ac:dyDescent="0.3">
      <c r="A494" s="19" t="s">
        <v>481</v>
      </c>
      <c r="B494" s="29"/>
      <c r="C494" s="20">
        <v>842024708.65999961</v>
      </c>
      <c r="D494" s="20">
        <v>690390.63</v>
      </c>
      <c r="E494" s="20">
        <v>0</v>
      </c>
      <c r="F494" s="20">
        <v>8249317.5999999996</v>
      </c>
      <c r="G494" s="20">
        <v>357676.95</v>
      </c>
      <c r="H494" s="20">
        <v>0</v>
      </c>
      <c r="I494" s="20">
        <v>0</v>
      </c>
      <c r="J494" s="21">
        <v>6</v>
      </c>
      <c r="K494" s="20">
        <v>13428940.67</v>
      </c>
      <c r="L494" s="20">
        <v>87460.320000000022</v>
      </c>
      <c r="M494" s="20">
        <v>706154653.78999972</v>
      </c>
      <c r="N494" s="20">
        <v>0</v>
      </c>
      <c r="O494" s="20">
        <v>0</v>
      </c>
      <c r="P494" s="20">
        <v>9216.83</v>
      </c>
      <c r="Q494" s="20">
        <v>56769344.079999991</v>
      </c>
      <c r="R494" s="20">
        <v>88.83</v>
      </c>
      <c r="S494" s="20">
        <v>2790287.84</v>
      </c>
      <c r="T494" s="20">
        <v>11632196.02</v>
      </c>
      <c r="U494" s="20">
        <v>0</v>
      </c>
      <c r="V494" s="20">
        <v>0</v>
      </c>
      <c r="W494" s="20">
        <v>0</v>
      </c>
      <c r="X494" s="20">
        <v>0</v>
      </c>
      <c r="Y494" s="20">
        <v>0</v>
      </c>
      <c r="Z494" s="20">
        <v>0</v>
      </c>
      <c r="AA494" s="20">
        <v>0</v>
      </c>
      <c r="AB494" s="20">
        <v>17131901.079999998</v>
      </c>
      <c r="AC494" s="20">
        <v>24820000</v>
      </c>
      <c r="AD494" s="20">
        <v>0</v>
      </c>
      <c r="AE494" s="22" t="s">
        <v>46</v>
      </c>
      <c r="AF494" s="22" t="s">
        <v>46</v>
      </c>
      <c r="AG494" s="22" t="s">
        <v>46</v>
      </c>
    </row>
    <row r="495" spans="1:33" ht="18.75" x14ac:dyDescent="0.3">
      <c r="A495" s="23" t="s">
        <v>48</v>
      </c>
      <c r="B495" s="24"/>
      <c r="C495" s="20">
        <v>221000566.25999996</v>
      </c>
      <c r="D495" s="20">
        <v>0</v>
      </c>
      <c r="E495" s="20">
        <v>0</v>
      </c>
      <c r="F495" s="20">
        <v>0</v>
      </c>
      <c r="G495" s="20">
        <v>0</v>
      </c>
      <c r="H495" s="20">
        <v>0</v>
      </c>
      <c r="I495" s="20">
        <v>0</v>
      </c>
      <c r="J495" s="21">
        <v>1</v>
      </c>
      <c r="K495" s="20">
        <v>2259447.8199999998</v>
      </c>
      <c r="L495" s="20">
        <v>20846.099999999999</v>
      </c>
      <c r="M495" s="20">
        <v>160440594.12</v>
      </c>
      <c r="N495" s="20">
        <v>0</v>
      </c>
      <c r="O495" s="20">
        <v>0</v>
      </c>
      <c r="P495" s="20">
        <v>7166.7999999999993</v>
      </c>
      <c r="Q495" s="20">
        <v>46376290.839999989</v>
      </c>
      <c r="R495" s="20">
        <v>0</v>
      </c>
      <c r="S495" s="20">
        <v>0</v>
      </c>
      <c r="T495" s="20">
        <v>0</v>
      </c>
      <c r="U495" s="20">
        <v>0</v>
      </c>
      <c r="V495" s="20">
        <v>0</v>
      </c>
      <c r="W495" s="20">
        <v>0</v>
      </c>
      <c r="X495" s="20">
        <v>0</v>
      </c>
      <c r="Y495" s="20">
        <v>0</v>
      </c>
      <c r="Z495" s="20">
        <v>0</v>
      </c>
      <c r="AA495" s="20">
        <v>0</v>
      </c>
      <c r="AB495" s="20">
        <v>4474233.4799999995</v>
      </c>
      <c r="AC495" s="20">
        <v>7450000</v>
      </c>
      <c r="AD495" s="20">
        <v>0</v>
      </c>
      <c r="AE495" s="22" t="s">
        <v>46</v>
      </c>
      <c r="AF495" s="22" t="s">
        <v>46</v>
      </c>
      <c r="AG495" s="22" t="s">
        <v>46</v>
      </c>
    </row>
    <row r="496" spans="1:33" ht="18.75" x14ac:dyDescent="0.3">
      <c r="A496" s="25">
        <v>1</v>
      </c>
      <c r="B496" s="29" t="s">
        <v>482</v>
      </c>
      <c r="C496" s="28">
        <v>2097858.2999999998</v>
      </c>
      <c r="D496" s="30">
        <v>0</v>
      </c>
      <c r="E496" s="30">
        <v>0</v>
      </c>
      <c r="F496" s="30">
        <v>0</v>
      </c>
      <c r="G496" s="30">
        <v>0</v>
      </c>
      <c r="H496" s="30">
        <v>0</v>
      </c>
      <c r="I496" s="30">
        <v>0</v>
      </c>
      <c r="J496" s="31">
        <v>0</v>
      </c>
      <c r="K496" s="30">
        <v>0</v>
      </c>
      <c r="L496" s="41">
        <v>256</v>
      </c>
      <c r="M496" s="28">
        <v>1877676.03</v>
      </c>
      <c r="N496" s="30">
        <v>0</v>
      </c>
      <c r="O496" s="30">
        <v>0</v>
      </c>
      <c r="P496" s="30">
        <v>0</v>
      </c>
      <c r="Q496" s="30">
        <v>0</v>
      </c>
      <c r="R496" s="30">
        <v>0</v>
      </c>
      <c r="S496" s="30">
        <v>0</v>
      </c>
      <c r="T496" s="30">
        <v>0</v>
      </c>
      <c r="U496" s="30">
        <v>0</v>
      </c>
      <c r="V496" s="30">
        <v>0</v>
      </c>
      <c r="W496" s="30">
        <v>0</v>
      </c>
      <c r="X496" s="30">
        <v>0</v>
      </c>
      <c r="Y496" s="30">
        <v>0</v>
      </c>
      <c r="Z496" s="30">
        <v>0</v>
      </c>
      <c r="AA496" s="30">
        <v>0</v>
      </c>
      <c r="AB496" s="28">
        <v>40182.269999999997</v>
      </c>
      <c r="AC496" s="28">
        <v>180000</v>
      </c>
      <c r="AD496" s="30">
        <v>0</v>
      </c>
      <c r="AE496" s="17">
        <v>2025</v>
      </c>
      <c r="AF496" s="17">
        <v>2025</v>
      </c>
      <c r="AG496" s="17">
        <v>2025</v>
      </c>
    </row>
    <row r="497" spans="1:33" ht="18.75" x14ac:dyDescent="0.3">
      <c r="A497" s="25">
        <v>2</v>
      </c>
      <c r="B497" s="29" t="s">
        <v>483</v>
      </c>
      <c r="C497" s="28">
        <v>4031821.43</v>
      </c>
      <c r="D497" s="30">
        <v>0</v>
      </c>
      <c r="E497" s="30">
        <v>0</v>
      </c>
      <c r="F497" s="30">
        <v>0</v>
      </c>
      <c r="G497" s="30">
        <v>0</v>
      </c>
      <c r="H497" s="30">
        <v>0</v>
      </c>
      <c r="I497" s="30">
        <v>0</v>
      </c>
      <c r="J497" s="31">
        <v>0</v>
      </c>
      <c r="K497" s="30">
        <v>0</v>
      </c>
      <c r="L497" s="41">
        <v>492</v>
      </c>
      <c r="M497" s="28">
        <v>3771119.47</v>
      </c>
      <c r="N497" s="30">
        <v>0</v>
      </c>
      <c r="O497" s="30">
        <v>0</v>
      </c>
      <c r="P497" s="30">
        <v>0</v>
      </c>
      <c r="Q497" s="30">
        <v>0</v>
      </c>
      <c r="R497" s="30">
        <v>0</v>
      </c>
      <c r="S497" s="30">
        <v>0</v>
      </c>
      <c r="T497" s="30">
        <v>0</v>
      </c>
      <c r="U497" s="30">
        <v>0</v>
      </c>
      <c r="V497" s="30">
        <v>0</v>
      </c>
      <c r="W497" s="30">
        <v>0</v>
      </c>
      <c r="X497" s="30">
        <v>0</v>
      </c>
      <c r="Y497" s="30">
        <v>0</v>
      </c>
      <c r="Z497" s="30">
        <v>0</v>
      </c>
      <c r="AA497" s="30">
        <v>0</v>
      </c>
      <c r="AB497" s="28">
        <v>80701.960000000006</v>
      </c>
      <c r="AC497" s="28">
        <v>180000</v>
      </c>
      <c r="AD497" s="30">
        <v>0</v>
      </c>
      <c r="AE497" s="17">
        <v>2025</v>
      </c>
      <c r="AF497" s="17">
        <v>2025</v>
      </c>
      <c r="AG497" s="17">
        <v>2025</v>
      </c>
    </row>
    <row r="498" spans="1:33" ht="18.75" x14ac:dyDescent="0.3">
      <c r="A498" s="25">
        <v>3</v>
      </c>
      <c r="B498" s="29" t="s">
        <v>484</v>
      </c>
      <c r="C498" s="28">
        <v>6179475.7199999997</v>
      </c>
      <c r="D498" s="30">
        <v>0</v>
      </c>
      <c r="E498" s="30">
        <v>0</v>
      </c>
      <c r="F498" s="30">
        <v>0</v>
      </c>
      <c r="G498" s="30">
        <v>0</v>
      </c>
      <c r="H498" s="30">
        <v>0</v>
      </c>
      <c r="I498" s="30">
        <v>0</v>
      </c>
      <c r="J498" s="31">
        <v>0</v>
      </c>
      <c r="K498" s="30">
        <v>0</v>
      </c>
      <c r="L498" s="41">
        <v>0</v>
      </c>
      <c r="M498" s="41">
        <v>0</v>
      </c>
      <c r="N498" s="30">
        <v>0</v>
      </c>
      <c r="O498" s="30">
        <v>0</v>
      </c>
      <c r="P498" s="30">
        <v>902</v>
      </c>
      <c r="Q498" s="28">
        <v>5854195.9299999997</v>
      </c>
      <c r="R498" s="30">
        <v>0</v>
      </c>
      <c r="S498" s="30">
        <v>0</v>
      </c>
      <c r="T498" s="30">
        <v>0</v>
      </c>
      <c r="U498" s="30">
        <v>0</v>
      </c>
      <c r="V498" s="30">
        <v>0</v>
      </c>
      <c r="W498" s="30">
        <v>0</v>
      </c>
      <c r="X498" s="30">
        <v>0</v>
      </c>
      <c r="Y498" s="30">
        <v>0</v>
      </c>
      <c r="Z498" s="30">
        <v>0</v>
      </c>
      <c r="AA498" s="30">
        <v>0</v>
      </c>
      <c r="AB498" s="28">
        <v>125279.79</v>
      </c>
      <c r="AC498" s="30">
        <v>200000</v>
      </c>
      <c r="AD498" s="30">
        <v>0</v>
      </c>
      <c r="AE498" s="17">
        <v>2025</v>
      </c>
      <c r="AF498" s="17">
        <v>2025</v>
      </c>
      <c r="AG498" s="17">
        <v>2025</v>
      </c>
    </row>
    <row r="499" spans="1:33" ht="18.75" x14ac:dyDescent="0.3">
      <c r="A499" s="25">
        <v>4</v>
      </c>
      <c r="B499" s="29" t="s">
        <v>485</v>
      </c>
      <c r="C499" s="28">
        <v>3294293.1199999996</v>
      </c>
      <c r="D499" s="30">
        <v>0</v>
      </c>
      <c r="E499" s="30">
        <v>0</v>
      </c>
      <c r="F499" s="30">
        <v>0</v>
      </c>
      <c r="G499" s="30">
        <v>0</v>
      </c>
      <c r="H499" s="30">
        <v>0</v>
      </c>
      <c r="I499" s="30">
        <v>0</v>
      </c>
      <c r="J499" s="31">
        <v>0</v>
      </c>
      <c r="K499" s="30">
        <v>0</v>
      </c>
      <c r="L499" s="41">
        <v>402</v>
      </c>
      <c r="M499" s="28">
        <v>3049043.59</v>
      </c>
      <c r="N499" s="30">
        <v>0</v>
      </c>
      <c r="O499" s="30">
        <v>0</v>
      </c>
      <c r="P499" s="30">
        <v>0</v>
      </c>
      <c r="Q499" s="30">
        <v>0</v>
      </c>
      <c r="R499" s="30">
        <v>0</v>
      </c>
      <c r="S499" s="30">
        <v>0</v>
      </c>
      <c r="T499" s="30">
        <v>0</v>
      </c>
      <c r="U499" s="30">
        <v>0</v>
      </c>
      <c r="V499" s="30">
        <v>0</v>
      </c>
      <c r="W499" s="30">
        <v>0</v>
      </c>
      <c r="X499" s="30">
        <v>0</v>
      </c>
      <c r="Y499" s="30">
        <v>0</v>
      </c>
      <c r="Z499" s="30">
        <v>0</v>
      </c>
      <c r="AA499" s="30">
        <v>0</v>
      </c>
      <c r="AB499" s="28">
        <v>65249.53</v>
      </c>
      <c r="AC499" s="28">
        <v>180000</v>
      </c>
      <c r="AD499" s="30">
        <v>0</v>
      </c>
      <c r="AE499" s="17">
        <v>2025</v>
      </c>
      <c r="AF499" s="17">
        <v>2025</v>
      </c>
      <c r="AG499" s="17">
        <v>2025</v>
      </c>
    </row>
    <row r="500" spans="1:33" ht="18.75" x14ac:dyDescent="0.3">
      <c r="A500" s="25">
        <v>5</v>
      </c>
      <c r="B500" s="29" t="s">
        <v>486</v>
      </c>
      <c r="C500" s="28">
        <v>6079453.1600000001</v>
      </c>
      <c r="D500" s="30">
        <v>0</v>
      </c>
      <c r="E500" s="30">
        <v>0</v>
      </c>
      <c r="F500" s="30">
        <v>0</v>
      </c>
      <c r="G500" s="30">
        <v>0</v>
      </c>
      <c r="H500" s="30">
        <v>0</v>
      </c>
      <c r="I500" s="30">
        <v>0</v>
      </c>
      <c r="J500" s="31">
        <v>0</v>
      </c>
      <c r="K500" s="30">
        <v>0</v>
      </c>
      <c r="L500" s="41">
        <v>0</v>
      </c>
      <c r="M500" s="41">
        <v>0</v>
      </c>
      <c r="N500" s="30">
        <v>0</v>
      </c>
      <c r="O500" s="30">
        <v>0</v>
      </c>
      <c r="P500" s="30">
        <v>887.4</v>
      </c>
      <c r="Q500" s="28">
        <v>5756269.0099999998</v>
      </c>
      <c r="R500" s="30">
        <v>0</v>
      </c>
      <c r="S500" s="30">
        <v>0</v>
      </c>
      <c r="T500" s="30">
        <v>0</v>
      </c>
      <c r="U500" s="30">
        <v>0</v>
      </c>
      <c r="V500" s="30">
        <v>0</v>
      </c>
      <c r="W500" s="30">
        <v>0</v>
      </c>
      <c r="X500" s="30">
        <v>0</v>
      </c>
      <c r="Y500" s="30">
        <v>0</v>
      </c>
      <c r="Z500" s="30">
        <v>0</v>
      </c>
      <c r="AA500" s="30">
        <v>0</v>
      </c>
      <c r="AB500" s="28">
        <v>123184.15000000001</v>
      </c>
      <c r="AC500" s="30">
        <v>200000</v>
      </c>
      <c r="AD500" s="30">
        <v>0</v>
      </c>
      <c r="AE500" s="17">
        <v>2025</v>
      </c>
      <c r="AF500" s="17">
        <v>2025</v>
      </c>
      <c r="AG500" s="17">
        <v>2025</v>
      </c>
    </row>
    <row r="501" spans="1:33" ht="18.75" x14ac:dyDescent="0.3">
      <c r="A501" s="25">
        <v>6</v>
      </c>
      <c r="B501" s="29" t="s">
        <v>487</v>
      </c>
      <c r="C501" s="28">
        <v>3687641.5500000003</v>
      </c>
      <c r="D501" s="30">
        <v>0</v>
      </c>
      <c r="E501" s="30">
        <v>0</v>
      </c>
      <c r="F501" s="30">
        <v>0</v>
      </c>
      <c r="G501" s="30">
        <v>0</v>
      </c>
      <c r="H501" s="30">
        <v>0</v>
      </c>
      <c r="I501" s="30">
        <v>0</v>
      </c>
      <c r="J501" s="31">
        <v>0</v>
      </c>
      <c r="K501" s="30">
        <v>0</v>
      </c>
      <c r="L501" s="41">
        <v>450</v>
      </c>
      <c r="M501" s="28">
        <v>3434150.72</v>
      </c>
      <c r="N501" s="30">
        <v>0</v>
      </c>
      <c r="O501" s="30">
        <v>0</v>
      </c>
      <c r="P501" s="30">
        <v>0</v>
      </c>
      <c r="Q501" s="30">
        <v>0</v>
      </c>
      <c r="R501" s="30">
        <v>0</v>
      </c>
      <c r="S501" s="30">
        <v>0</v>
      </c>
      <c r="T501" s="30">
        <v>0</v>
      </c>
      <c r="U501" s="30">
        <v>0</v>
      </c>
      <c r="V501" s="30">
        <v>0</v>
      </c>
      <c r="W501" s="30">
        <v>0</v>
      </c>
      <c r="X501" s="30">
        <v>0</v>
      </c>
      <c r="Y501" s="30">
        <v>0</v>
      </c>
      <c r="Z501" s="30">
        <v>0</v>
      </c>
      <c r="AA501" s="30">
        <v>0</v>
      </c>
      <c r="AB501" s="28">
        <v>73490.83</v>
      </c>
      <c r="AC501" s="28">
        <v>180000</v>
      </c>
      <c r="AD501" s="30">
        <v>0</v>
      </c>
      <c r="AE501" s="17">
        <v>2025</v>
      </c>
      <c r="AF501" s="17">
        <v>2025</v>
      </c>
      <c r="AG501" s="17">
        <v>2025</v>
      </c>
    </row>
    <row r="502" spans="1:33" ht="18.75" x14ac:dyDescent="0.3">
      <c r="A502" s="25">
        <v>7</v>
      </c>
      <c r="B502" s="29" t="s">
        <v>488</v>
      </c>
      <c r="C502" s="28">
        <v>10063164.049999999</v>
      </c>
      <c r="D502" s="30">
        <v>0</v>
      </c>
      <c r="E502" s="30">
        <v>0</v>
      </c>
      <c r="F502" s="30">
        <v>0</v>
      </c>
      <c r="G502" s="30">
        <v>0</v>
      </c>
      <c r="H502" s="30">
        <v>0</v>
      </c>
      <c r="I502" s="30">
        <v>0</v>
      </c>
      <c r="J502" s="31">
        <v>0</v>
      </c>
      <c r="K502" s="30">
        <v>0</v>
      </c>
      <c r="L502" s="41">
        <v>1228</v>
      </c>
      <c r="M502" s="28">
        <v>9627143.1899999995</v>
      </c>
      <c r="N502" s="30">
        <v>0</v>
      </c>
      <c r="O502" s="30">
        <v>0</v>
      </c>
      <c r="P502" s="30">
        <v>0</v>
      </c>
      <c r="Q502" s="30">
        <v>0</v>
      </c>
      <c r="R502" s="30">
        <v>0</v>
      </c>
      <c r="S502" s="30">
        <v>0</v>
      </c>
      <c r="T502" s="30">
        <v>0</v>
      </c>
      <c r="U502" s="30">
        <v>0</v>
      </c>
      <c r="V502" s="30">
        <v>0</v>
      </c>
      <c r="W502" s="30">
        <v>0</v>
      </c>
      <c r="X502" s="30">
        <v>0</v>
      </c>
      <c r="Y502" s="30">
        <v>0</v>
      </c>
      <c r="Z502" s="30">
        <v>0</v>
      </c>
      <c r="AA502" s="30">
        <v>0</v>
      </c>
      <c r="AB502" s="28">
        <v>206020.86</v>
      </c>
      <c r="AC502" s="28">
        <v>230000</v>
      </c>
      <c r="AD502" s="30">
        <v>0</v>
      </c>
      <c r="AE502" s="17">
        <v>2025</v>
      </c>
      <c r="AF502" s="17">
        <v>2025</v>
      </c>
      <c r="AG502" s="17">
        <v>2025</v>
      </c>
    </row>
    <row r="503" spans="1:33" ht="18.75" x14ac:dyDescent="0.3">
      <c r="A503" s="25">
        <v>8</v>
      </c>
      <c r="B503" s="29" t="s">
        <v>489</v>
      </c>
      <c r="C503" s="28">
        <v>5657661.6099999994</v>
      </c>
      <c r="D503" s="30">
        <v>0</v>
      </c>
      <c r="E503" s="30">
        <v>0</v>
      </c>
      <c r="F503" s="30">
        <v>0</v>
      </c>
      <c r="G503" s="30">
        <v>0</v>
      </c>
      <c r="H503" s="30">
        <v>0</v>
      </c>
      <c r="I503" s="30">
        <v>0</v>
      </c>
      <c r="J503" s="31">
        <v>0</v>
      </c>
      <c r="K503" s="30">
        <v>0</v>
      </c>
      <c r="L503" s="41">
        <v>690.4</v>
      </c>
      <c r="M503" s="28">
        <v>5343314.68</v>
      </c>
      <c r="N503" s="30">
        <v>0</v>
      </c>
      <c r="O503" s="30">
        <v>0</v>
      </c>
      <c r="P503" s="30">
        <v>0</v>
      </c>
      <c r="Q503" s="30">
        <v>0</v>
      </c>
      <c r="R503" s="30">
        <v>0</v>
      </c>
      <c r="S503" s="30">
        <v>0</v>
      </c>
      <c r="T503" s="30">
        <v>0</v>
      </c>
      <c r="U503" s="30">
        <v>0</v>
      </c>
      <c r="V503" s="30">
        <v>0</v>
      </c>
      <c r="W503" s="30">
        <v>0</v>
      </c>
      <c r="X503" s="30">
        <v>0</v>
      </c>
      <c r="Y503" s="30">
        <v>0</v>
      </c>
      <c r="Z503" s="30">
        <v>0</v>
      </c>
      <c r="AA503" s="30">
        <v>0</v>
      </c>
      <c r="AB503" s="28">
        <v>114346.93</v>
      </c>
      <c r="AC503" s="28">
        <v>200000</v>
      </c>
      <c r="AD503" s="30">
        <v>0</v>
      </c>
      <c r="AE503" s="17">
        <v>2025</v>
      </c>
      <c r="AF503" s="17">
        <v>2025</v>
      </c>
      <c r="AG503" s="17">
        <v>2025</v>
      </c>
    </row>
    <row r="504" spans="1:33" ht="18.75" x14ac:dyDescent="0.3">
      <c r="A504" s="25">
        <v>9</v>
      </c>
      <c r="B504" s="29" t="s">
        <v>490</v>
      </c>
      <c r="C504" s="28">
        <v>8358654.1799999997</v>
      </c>
      <c r="D504" s="30">
        <v>0</v>
      </c>
      <c r="E504" s="30">
        <v>0</v>
      </c>
      <c r="F504" s="30">
        <v>0</v>
      </c>
      <c r="G504" s="30">
        <v>0</v>
      </c>
      <c r="H504" s="30">
        <v>0</v>
      </c>
      <c r="I504" s="30">
        <v>0</v>
      </c>
      <c r="J504" s="31">
        <v>0</v>
      </c>
      <c r="K504" s="30">
        <v>0</v>
      </c>
      <c r="L504" s="41">
        <v>1020</v>
      </c>
      <c r="M504" s="28">
        <v>7958345.5800000001</v>
      </c>
      <c r="N504" s="30">
        <v>0</v>
      </c>
      <c r="O504" s="30">
        <v>0</v>
      </c>
      <c r="P504" s="30">
        <v>0</v>
      </c>
      <c r="Q504" s="30">
        <v>0</v>
      </c>
      <c r="R504" s="30">
        <v>0</v>
      </c>
      <c r="S504" s="30">
        <v>0</v>
      </c>
      <c r="T504" s="30">
        <v>0</v>
      </c>
      <c r="U504" s="30">
        <v>0</v>
      </c>
      <c r="V504" s="30">
        <v>0</v>
      </c>
      <c r="W504" s="30">
        <v>0</v>
      </c>
      <c r="X504" s="30">
        <v>0</v>
      </c>
      <c r="Y504" s="30">
        <v>0</v>
      </c>
      <c r="Z504" s="30">
        <v>0</v>
      </c>
      <c r="AA504" s="30">
        <v>0</v>
      </c>
      <c r="AB504" s="28">
        <v>170308.6</v>
      </c>
      <c r="AC504" s="28">
        <v>230000</v>
      </c>
      <c r="AD504" s="30">
        <v>0</v>
      </c>
      <c r="AE504" s="17">
        <v>2025</v>
      </c>
      <c r="AF504" s="17">
        <v>2025</v>
      </c>
      <c r="AG504" s="17">
        <v>2025</v>
      </c>
    </row>
    <row r="505" spans="1:33" ht="18.75" x14ac:dyDescent="0.3">
      <c r="A505" s="25">
        <v>10</v>
      </c>
      <c r="B505" s="29" t="s">
        <v>491</v>
      </c>
      <c r="C505" s="28">
        <v>9423972.8499999996</v>
      </c>
      <c r="D505" s="30">
        <v>0</v>
      </c>
      <c r="E505" s="30">
        <v>0</v>
      </c>
      <c r="F505" s="30">
        <v>0</v>
      </c>
      <c r="G505" s="30">
        <v>0</v>
      </c>
      <c r="H505" s="30">
        <v>0</v>
      </c>
      <c r="I505" s="30">
        <v>0</v>
      </c>
      <c r="J505" s="31">
        <v>0</v>
      </c>
      <c r="K505" s="30">
        <v>0</v>
      </c>
      <c r="L505" s="41">
        <v>1150</v>
      </c>
      <c r="M505" s="28">
        <v>9001344.0899999999</v>
      </c>
      <c r="N505" s="30">
        <v>0</v>
      </c>
      <c r="O505" s="30">
        <v>0</v>
      </c>
      <c r="P505" s="30">
        <v>0</v>
      </c>
      <c r="Q505" s="30">
        <v>0</v>
      </c>
      <c r="R505" s="30">
        <v>0</v>
      </c>
      <c r="S505" s="30">
        <v>0</v>
      </c>
      <c r="T505" s="30">
        <v>0</v>
      </c>
      <c r="U505" s="30">
        <v>0</v>
      </c>
      <c r="V505" s="30">
        <v>0</v>
      </c>
      <c r="W505" s="30">
        <v>0</v>
      </c>
      <c r="X505" s="30">
        <v>0</v>
      </c>
      <c r="Y505" s="30">
        <v>0</v>
      </c>
      <c r="Z505" s="30">
        <v>0</v>
      </c>
      <c r="AA505" s="30">
        <v>0</v>
      </c>
      <c r="AB505" s="28">
        <v>192628.76</v>
      </c>
      <c r="AC505" s="28">
        <v>230000</v>
      </c>
      <c r="AD505" s="30">
        <v>0</v>
      </c>
      <c r="AE505" s="17">
        <v>2025</v>
      </c>
      <c r="AF505" s="17">
        <v>2025</v>
      </c>
      <c r="AG505" s="17">
        <v>2025</v>
      </c>
    </row>
    <row r="506" spans="1:33" ht="18.75" x14ac:dyDescent="0.3">
      <c r="A506" s="25">
        <v>11</v>
      </c>
      <c r="B506" s="29" t="s">
        <v>492</v>
      </c>
      <c r="C506" s="28">
        <v>11974181.85</v>
      </c>
      <c r="D506" s="30">
        <v>0</v>
      </c>
      <c r="E506" s="30">
        <v>0</v>
      </c>
      <c r="F506" s="30">
        <v>0</v>
      </c>
      <c r="G506" s="30">
        <v>0</v>
      </c>
      <c r="H506" s="30">
        <v>0</v>
      </c>
      <c r="I506" s="30">
        <v>0</v>
      </c>
      <c r="J506" s="31">
        <v>0</v>
      </c>
      <c r="K506" s="30">
        <v>0</v>
      </c>
      <c r="L506" s="41">
        <v>1461.2</v>
      </c>
      <c r="M506" s="28">
        <v>11498122.039999999</v>
      </c>
      <c r="N506" s="30">
        <v>0</v>
      </c>
      <c r="O506" s="30">
        <v>0</v>
      </c>
      <c r="P506" s="30">
        <v>0</v>
      </c>
      <c r="Q506" s="30">
        <v>0</v>
      </c>
      <c r="R506" s="30">
        <v>0</v>
      </c>
      <c r="S506" s="30">
        <v>0</v>
      </c>
      <c r="T506" s="30">
        <v>0</v>
      </c>
      <c r="U506" s="30">
        <v>0</v>
      </c>
      <c r="V506" s="30">
        <v>0</v>
      </c>
      <c r="W506" s="30">
        <v>0</v>
      </c>
      <c r="X506" s="30">
        <v>0</v>
      </c>
      <c r="Y506" s="30">
        <v>0</v>
      </c>
      <c r="Z506" s="30">
        <v>0</v>
      </c>
      <c r="AA506" s="30">
        <v>0</v>
      </c>
      <c r="AB506" s="28">
        <v>246059.81</v>
      </c>
      <c r="AC506" s="28">
        <v>230000</v>
      </c>
      <c r="AD506" s="30">
        <v>0</v>
      </c>
      <c r="AE506" s="17">
        <v>2025</v>
      </c>
      <c r="AF506" s="17">
        <v>2025</v>
      </c>
      <c r="AG506" s="17">
        <v>2025</v>
      </c>
    </row>
    <row r="507" spans="1:33" ht="18.75" x14ac:dyDescent="0.3">
      <c r="A507" s="25">
        <v>12</v>
      </c>
      <c r="B507" s="29" t="s">
        <v>493</v>
      </c>
      <c r="C507" s="28">
        <v>4758696.5500000007</v>
      </c>
      <c r="D507" s="30">
        <v>0</v>
      </c>
      <c r="E507" s="30">
        <v>0</v>
      </c>
      <c r="F507" s="30">
        <v>0</v>
      </c>
      <c r="G507" s="30">
        <v>0</v>
      </c>
      <c r="H507" s="30">
        <v>0</v>
      </c>
      <c r="I507" s="30">
        <v>0</v>
      </c>
      <c r="J507" s="31">
        <v>0</v>
      </c>
      <c r="K507" s="30">
        <v>0</v>
      </c>
      <c r="L507" s="41">
        <v>580.70000000000005</v>
      </c>
      <c r="M507" s="28">
        <v>4463184.4000000004</v>
      </c>
      <c r="N507" s="30">
        <v>0</v>
      </c>
      <c r="O507" s="30">
        <v>0</v>
      </c>
      <c r="P507" s="30">
        <v>0</v>
      </c>
      <c r="Q507" s="30">
        <v>0</v>
      </c>
      <c r="R507" s="30">
        <v>0</v>
      </c>
      <c r="S507" s="30">
        <v>0</v>
      </c>
      <c r="T507" s="30">
        <v>0</v>
      </c>
      <c r="U507" s="30">
        <v>0</v>
      </c>
      <c r="V507" s="30">
        <v>0</v>
      </c>
      <c r="W507" s="30">
        <v>0</v>
      </c>
      <c r="X507" s="30">
        <v>0</v>
      </c>
      <c r="Y507" s="30">
        <v>0</v>
      </c>
      <c r="Z507" s="30">
        <v>0</v>
      </c>
      <c r="AA507" s="30">
        <v>0</v>
      </c>
      <c r="AB507" s="28">
        <v>95512.15</v>
      </c>
      <c r="AC507" s="28">
        <v>200000</v>
      </c>
      <c r="AD507" s="30">
        <v>0</v>
      </c>
      <c r="AE507" s="17">
        <v>2025</v>
      </c>
      <c r="AF507" s="17">
        <v>2025</v>
      </c>
      <c r="AG507" s="17">
        <v>2025</v>
      </c>
    </row>
    <row r="508" spans="1:33" ht="18.75" x14ac:dyDescent="0.3">
      <c r="A508" s="25">
        <v>13</v>
      </c>
      <c r="B508" s="29" t="s">
        <v>494</v>
      </c>
      <c r="C508" s="28">
        <v>9505920.4399999995</v>
      </c>
      <c r="D508" s="30">
        <v>0</v>
      </c>
      <c r="E508" s="30">
        <v>0</v>
      </c>
      <c r="F508" s="30">
        <v>0</v>
      </c>
      <c r="G508" s="30">
        <v>0</v>
      </c>
      <c r="H508" s="30">
        <v>0</v>
      </c>
      <c r="I508" s="30">
        <v>0</v>
      </c>
      <c r="J508" s="31">
        <v>0</v>
      </c>
      <c r="K508" s="30">
        <v>0</v>
      </c>
      <c r="L508" s="41">
        <v>1160</v>
      </c>
      <c r="M508" s="28">
        <v>9081574.7400000002</v>
      </c>
      <c r="N508" s="30">
        <v>0</v>
      </c>
      <c r="O508" s="30">
        <v>0</v>
      </c>
      <c r="P508" s="30">
        <v>0</v>
      </c>
      <c r="Q508" s="30">
        <v>0</v>
      </c>
      <c r="R508" s="30">
        <v>0</v>
      </c>
      <c r="S508" s="30">
        <v>0</v>
      </c>
      <c r="T508" s="30">
        <v>0</v>
      </c>
      <c r="U508" s="30">
        <v>0</v>
      </c>
      <c r="V508" s="30">
        <v>0</v>
      </c>
      <c r="W508" s="30">
        <v>0</v>
      </c>
      <c r="X508" s="30">
        <v>0</v>
      </c>
      <c r="Y508" s="30">
        <v>0</v>
      </c>
      <c r="Z508" s="30">
        <v>0</v>
      </c>
      <c r="AA508" s="30">
        <v>0</v>
      </c>
      <c r="AB508" s="28">
        <v>194345.7</v>
      </c>
      <c r="AC508" s="28">
        <v>230000</v>
      </c>
      <c r="AD508" s="30">
        <v>0</v>
      </c>
      <c r="AE508" s="17">
        <v>2025</v>
      </c>
      <c r="AF508" s="17">
        <v>2025</v>
      </c>
      <c r="AG508" s="17">
        <v>2025</v>
      </c>
    </row>
    <row r="509" spans="1:33" ht="18.75" x14ac:dyDescent="0.3">
      <c r="A509" s="25">
        <v>14</v>
      </c>
      <c r="B509" s="29" t="s">
        <v>495</v>
      </c>
      <c r="C509" s="28">
        <v>4056405.71</v>
      </c>
      <c r="D509" s="30">
        <v>0</v>
      </c>
      <c r="E509" s="30">
        <v>0</v>
      </c>
      <c r="F509" s="30">
        <v>0</v>
      </c>
      <c r="G509" s="30">
        <v>0</v>
      </c>
      <c r="H509" s="30">
        <v>0</v>
      </c>
      <c r="I509" s="30">
        <v>0</v>
      </c>
      <c r="J509" s="31">
        <v>0</v>
      </c>
      <c r="K509" s="30">
        <v>0</v>
      </c>
      <c r="L509" s="41">
        <v>495</v>
      </c>
      <c r="M509" s="28">
        <v>3795188.67</v>
      </c>
      <c r="N509" s="30">
        <v>0</v>
      </c>
      <c r="O509" s="30">
        <v>0</v>
      </c>
      <c r="P509" s="30">
        <v>0</v>
      </c>
      <c r="Q509" s="30">
        <v>0</v>
      </c>
      <c r="R509" s="30">
        <v>0</v>
      </c>
      <c r="S509" s="30">
        <v>0</v>
      </c>
      <c r="T509" s="30">
        <v>0</v>
      </c>
      <c r="U509" s="30">
        <v>0</v>
      </c>
      <c r="V509" s="30">
        <v>0</v>
      </c>
      <c r="W509" s="30">
        <v>0</v>
      </c>
      <c r="X509" s="30">
        <v>0</v>
      </c>
      <c r="Y509" s="30">
        <v>0</v>
      </c>
      <c r="Z509" s="30">
        <v>0</v>
      </c>
      <c r="AA509" s="30">
        <v>0</v>
      </c>
      <c r="AB509" s="28">
        <v>81217.039999999994</v>
      </c>
      <c r="AC509" s="28">
        <v>180000</v>
      </c>
      <c r="AD509" s="30">
        <v>0</v>
      </c>
      <c r="AE509" s="17">
        <v>2025</v>
      </c>
      <c r="AF509" s="17">
        <v>2025</v>
      </c>
      <c r="AG509" s="17">
        <v>2025</v>
      </c>
    </row>
    <row r="510" spans="1:33" ht="18.75" x14ac:dyDescent="0.3">
      <c r="A510" s="25">
        <v>15</v>
      </c>
      <c r="B510" s="29" t="s">
        <v>496</v>
      </c>
      <c r="C510" s="28">
        <v>2766550.64</v>
      </c>
      <c r="D510" s="30">
        <v>0</v>
      </c>
      <c r="E510" s="30">
        <v>0</v>
      </c>
      <c r="F510" s="30">
        <v>0</v>
      </c>
      <c r="G510" s="30">
        <v>0</v>
      </c>
      <c r="H510" s="30">
        <v>0</v>
      </c>
      <c r="I510" s="30">
        <v>0</v>
      </c>
      <c r="J510" s="31">
        <v>0</v>
      </c>
      <c r="K510" s="30">
        <v>0</v>
      </c>
      <c r="L510" s="41">
        <v>337.6</v>
      </c>
      <c r="M510" s="28">
        <v>2532358.1800000002</v>
      </c>
      <c r="N510" s="30">
        <v>0</v>
      </c>
      <c r="O510" s="30">
        <v>0</v>
      </c>
      <c r="P510" s="30">
        <v>0</v>
      </c>
      <c r="Q510" s="30">
        <v>0</v>
      </c>
      <c r="R510" s="30">
        <v>0</v>
      </c>
      <c r="S510" s="30">
        <v>0</v>
      </c>
      <c r="T510" s="30">
        <v>0</v>
      </c>
      <c r="U510" s="30">
        <v>0</v>
      </c>
      <c r="V510" s="30">
        <v>0</v>
      </c>
      <c r="W510" s="30">
        <v>0</v>
      </c>
      <c r="X510" s="30">
        <v>0</v>
      </c>
      <c r="Y510" s="30">
        <v>0</v>
      </c>
      <c r="Z510" s="30">
        <v>0</v>
      </c>
      <c r="AA510" s="30">
        <v>0</v>
      </c>
      <c r="AB510" s="28">
        <v>54192.46</v>
      </c>
      <c r="AC510" s="28">
        <v>180000</v>
      </c>
      <c r="AD510" s="30">
        <v>0</v>
      </c>
      <c r="AE510" s="17">
        <v>2025</v>
      </c>
      <c r="AF510" s="17">
        <v>2025</v>
      </c>
      <c r="AG510" s="17">
        <v>2025</v>
      </c>
    </row>
    <row r="511" spans="1:33" ht="18.75" x14ac:dyDescent="0.3">
      <c r="A511" s="25">
        <v>16</v>
      </c>
      <c r="B511" s="29" t="s">
        <v>497</v>
      </c>
      <c r="C511" s="28">
        <v>2728854.75</v>
      </c>
      <c r="D511" s="30">
        <v>0</v>
      </c>
      <c r="E511" s="30">
        <v>0</v>
      </c>
      <c r="F511" s="30">
        <v>0</v>
      </c>
      <c r="G511" s="30">
        <v>0</v>
      </c>
      <c r="H511" s="30">
        <v>0</v>
      </c>
      <c r="I511" s="30">
        <v>0</v>
      </c>
      <c r="J511" s="31">
        <v>0</v>
      </c>
      <c r="K511" s="30">
        <v>0</v>
      </c>
      <c r="L511" s="41">
        <v>333</v>
      </c>
      <c r="M511" s="28">
        <v>2495452.08</v>
      </c>
      <c r="N511" s="30">
        <v>0</v>
      </c>
      <c r="O511" s="30">
        <v>0</v>
      </c>
      <c r="P511" s="30">
        <v>0</v>
      </c>
      <c r="Q511" s="30">
        <v>0</v>
      </c>
      <c r="R511" s="30">
        <v>0</v>
      </c>
      <c r="S511" s="30">
        <v>0</v>
      </c>
      <c r="T511" s="30">
        <v>0</v>
      </c>
      <c r="U511" s="30">
        <v>0</v>
      </c>
      <c r="V511" s="30">
        <v>0</v>
      </c>
      <c r="W511" s="30">
        <v>0</v>
      </c>
      <c r="X511" s="30">
        <v>0</v>
      </c>
      <c r="Y511" s="30">
        <v>0</v>
      </c>
      <c r="Z511" s="30">
        <v>0</v>
      </c>
      <c r="AA511" s="30">
        <v>0</v>
      </c>
      <c r="AB511" s="28">
        <v>53402.67</v>
      </c>
      <c r="AC511" s="28">
        <v>180000</v>
      </c>
      <c r="AD511" s="30">
        <v>0</v>
      </c>
      <c r="AE511" s="17">
        <v>2025</v>
      </c>
      <c r="AF511" s="17">
        <v>2025</v>
      </c>
      <c r="AG511" s="17">
        <v>2025</v>
      </c>
    </row>
    <row r="512" spans="1:33" ht="18.75" x14ac:dyDescent="0.3">
      <c r="A512" s="25">
        <v>17</v>
      </c>
      <c r="B512" s="29" t="s">
        <v>498</v>
      </c>
      <c r="C512" s="28">
        <v>2491206.7400000002</v>
      </c>
      <c r="D512" s="30">
        <v>0</v>
      </c>
      <c r="E512" s="30">
        <v>0</v>
      </c>
      <c r="F512" s="30">
        <v>0</v>
      </c>
      <c r="G512" s="30">
        <v>0</v>
      </c>
      <c r="H512" s="30">
        <v>0</v>
      </c>
      <c r="I512" s="30">
        <v>0</v>
      </c>
      <c r="J512" s="31">
        <v>0</v>
      </c>
      <c r="K512" s="30">
        <v>0</v>
      </c>
      <c r="L512" s="41">
        <v>304</v>
      </c>
      <c r="M512" s="28">
        <v>2262783.1800000002</v>
      </c>
      <c r="N512" s="30">
        <v>0</v>
      </c>
      <c r="O512" s="30">
        <v>0</v>
      </c>
      <c r="P512" s="30">
        <v>0</v>
      </c>
      <c r="Q512" s="30">
        <v>0</v>
      </c>
      <c r="R512" s="30">
        <v>0</v>
      </c>
      <c r="S512" s="30">
        <v>0</v>
      </c>
      <c r="T512" s="30">
        <v>0</v>
      </c>
      <c r="U512" s="30">
        <v>0</v>
      </c>
      <c r="V512" s="30">
        <v>0</v>
      </c>
      <c r="W512" s="30">
        <v>0</v>
      </c>
      <c r="X512" s="30">
        <v>0</v>
      </c>
      <c r="Y512" s="30">
        <v>0</v>
      </c>
      <c r="Z512" s="30">
        <v>0</v>
      </c>
      <c r="AA512" s="30">
        <v>0</v>
      </c>
      <c r="AB512" s="28">
        <v>48423.56</v>
      </c>
      <c r="AC512" s="28">
        <v>180000</v>
      </c>
      <c r="AD512" s="30">
        <v>0</v>
      </c>
      <c r="AE512" s="17">
        <v>2025</v>
      </c>
      <c r="AF512" s="17">
        <v>2025</v>
      </c>
      <c r="AG512" s="17">
        <v>2025</v>
      </c>
    </row>
    <row r="513" spans="1:33" ht="18.75" x14ac:dyDescent="0.3">
      <c r="A513" s="25">
        <v>18</v>
      </c>
      <c r="B513" s="29" t="s">
        <v>499</v>
      </c>
      <c r="C513" s="28">
        <v>8243927.5499999998</v>
      </c>
      <c r="D513" s="30">
        <v>0</v>
      </c>
      <c r="E513" s="30">
        <v>0</v>
      </c>
      <c r="F513" s="30">
        <v>0</v>
      </c>
      <c r="G513" s="30">
        <v>0</v>
      </c>
      <c r="H513" s="30">
        <v>0</v>
      </c>
      <c r="I513" s="30">
        <v>0</v>
      </c>
      <c r="J513" s="31">
        <v>0</v>
      </c>
      <c r="K513" s="30">
        <v>0</v>
      </c>
      <c r="L513" s="41">
        <v>1006</v>
      </c>
      <c r="M513" s="28">
        <v>7846022.6600000001</v>
      </c>
      <c r="N513" s="30">
        <v>0</v>
      </c>
      <c r="O513" s="30">
        <v>0</v>
      </c>
      <c r="P513" s="30">
        <v>0</v>
      </c>
      <c r="Q513" s="30">
        <v>0</v>
      </c>
      <c r="R513" s="30">
        <v>0</v>
      </c>
      <c r="S513" s="30">
        <v>0</v>
      </c>
      <c r="T513" s="30">
        <v>0</v>
      </c>
      <c r="U513" s="30">
        <v>0</v>
      </c>
      <c r="V513" s="30">
        <v>0</v>
      </c>
      <c r="W513" s="30">
        <v>0</v>
      </c>
      <c r="X513" s="30">
        <v>0</v>
      </c>
      <c r="Y513" s="30">
        <v>0</v>
      </c>
      <c r="Z513" s="30">
        <v>0</v>
      </c>
      <c r="AA513" s="30">
        <v>0</v>
      </c>
      <c r="AB513" s="28">
        <v>167904.89</v>
      </c>
      <c r="AC513" s="28">
        <v>230000</v>
      </c>
      <c r="AD513" s="30">
        <v>0</v>
      </c>
      <c r="AE513" s="17">
        <v>2025</v>
      </c>
      <c r="AF513" s="17">
        <v>2025</v>
      </c>
      <c r="AG513" s="17">
        <v>2025</v>
      </c>
    </row>
    <row r="514" spans="1:33" ht="18.75" x14ac:dyDescent="0.3">
      <c r="A514" s="25">
        <v>19</v>
      </c>
      <c r="B514" s="29" t="s">
        <v>500</v>
      </c>
      <c r="C514" s="28">
        <v>2973659.6</v>
      </c>
      <c r="D514" s="30">
        <v>0</v>
      </c>
      <c r="E514" s="30">
        <v>0</v>
      </c>
      <c r="F514" s="30">
        <v>0</v>
      </c>
      <c r="G514" s="30">
        <v>0</v>
      </c>
      <c r="H514" s="30">
        <v>0</v>
      </c>
      <c r="I514" s="30">
        <v>0</v>
      </c>
      <c r="J514" s="31">
        <v>0</v>
      </c>
      <c r="K514" s="30">
        <v>0</v>
      </c>
      <c r="L514" s="41">
        <v>380</v>
      </c>
      <c r="M514" s="28">
        <v>2735127.86</v>
      </c>
      <c r="N514" s="30">
        <v>0</v>
      </c>
      <c r="O514" s="30">
        <v>0</v>
      </c>
      <c r="P514" s="30">
        <v>0</v>
      </c>
      <c r="Q514" s="30">
        <v>0</v>
      </c>
      <c r="R514" s="30">
        <v>0</v>
      </c>
      <c r="S514" s="30">
        <v>0</v>
      </c>
      <c r="T514" s="30">
        <v>0</v>
      </c>
      <c r="U514" s="30">
        <v>0</v>
      </c>
      <c r="V514" s="30">
        <v>0</v>
      </c>
      <c r="W514" s="30">
        <v>0</v>
      </c>
      <c r="X514" s="30">
        <v>0</v>
      </c>
      <c r="Y514" s="30">
        <v>0</v>
      </c>
      <c r="Z514" s="30">
        <v>0</v>
      </c>
      <c r="AA514" s="30">
        <v>0</v>
      </c>
      <c r="AB514" s="28">
        <v>58531.74</v>
      </c>
      <c r="AC514" s="28">
        <v>180000</v>
      </c>
      <c r="AD514" s="30">
        <v>0</v>
      </c>
      <c r="AE514" s="17">
        <v>2025</v>
      </c>
      <c r="AF514" s="17">
        <v>2025</v>
      </c>
      <c r="AG514" s="17">
        <v>2025</v>
      </c>
    </row>
    <row r="515" spans="1:33" ht="18.75" x14ac:dyDescent="0.3">
      <c r="A515" s="25">
        <v>20</v>
      </c>
      <c r="B515" s="29" t="s">
        <v>501</v>
      </c>
      <c r="C515" s="28">
        <v>2877361.1999999997</v>
      </c>
      <c r="D515" s="30">
        <v>0</v>
      </c>
      <c r="E515" s="30">
        <v>0</v>
      </c>
      <c r="F515" s="30">
        <v>0</v>
      </c>
      <c r="G515" s="30">
        <v>0</v>
      </c>
      <c r="H515" s="30">
        <v>0</v>
      </c>
      <c r="I515" s="30">
        <v>0</v>
      </c>
      <c r="J515" s="31">
        <v>0</v>
      </c>
      <c r="K515" s="30">
        <v>0</v>
      </c>
      <c r="L515" s="41">
        <v>0</v>
      </c>
      <c r="M515" s="41">
        <v>0</v>
      </c>
      <c r="N515" s="30">
        <v>0</v>
      </c>
      <c r="O515" s="30">
        <v>0</v>
      </c>
      <c r="P515" s="30">
        <v>420</v>
      </c>
      <c r="Q515" s="28">
        <v>2621266.11</v>
      </c>
      <c r="R515" s="30">
        <v>0</v>
      </c>
      <c r="S515" s="30">
        <v>0</v>
      </c>
      <c r="T515" s="30">
        <v>0</v>
      </c>
      <c r="U515" s="30">
        <v>0</v>
      </c>
      <c r="V515" s="30">
        <v>0</v>
      </c>
      <c r="W515" s="30">
        <v>0</v>
      </c>
      <c r="X515" s="30">
        <v>0</v>
      </c>
      <c r="Y515" s="30">
        <v>0</v>
      </c>
      <c r="Z515" s="30">
        <v>0</v>
      </c>
      <c r="AA515" s="30">
        <v>0</v>
      </c>
      <c r="AB515" s="28">
        <v>56095.09</v>
      </c>
      <c r="AC515" s="30">
        <v>200000</v>
      </c>
      <c r="AD515" s="30">
        <v>0</v>
      </c>
      <c r="AE515" s="17">
        <v>2025</v>
      </c>
      <c r="AF515" s="17">
        <v>2025</v>
      </c>
      <c r="AG515" s="17">
        <v>2025</v>
      </c>
    </row>
    <row r="516" spans="1:33" ht="18.75" x14ac:dyDescent="0.3">
      <c r="A516" s="25">
        <v>21</v>
      </c>
      <c r="B516" s="29" t="s">
        <v>502</v>
      </c>
      <c r="C516" s="28">
        <v>1904539.0799999998</v>
      </c>
      <c r="D516" s="30">
        <v>0</v>
      </c>
      <c r="E516" s="30">
        <v>0</v>
      </c>
      <c r="F516" s="30">
        <v>0</v>
      </c>
      <c r="G516" s="30">
        <v>0</v>
      </c>
      <c r="H516" s="30">
        <v>0</v>
      </c>
      <c r="I516" s="30">
        <v>0</v>
      </c>
      <c r="J516" s="31">
        <v>0</v>
      </c>
      <c r="K516" s="30">
        <v>0</v>
      </c>
      <c r="L516" s="41">
        <v>0</v>
      </c>
      <c r="M516" s="41">
        <v>0</v>
      </c>
      <c r="N516" s="30">
        <v>0</v>
      </c>
      <c r="O516" s="30">
        <v>0</v>
      </c>
      <c r="P516" s="30">
        <v>278</v>
      </c>
      <c r="Q516" s="28">
        <v>1668826.2</v>
      </c>
      <c r="R516" s="30">
        <v>0</v>
      </c>
      <c r="S516" s="30">
        <v>0</v>
      </c>
      <c r="T516" s="30">
        <v>0</v>
      </c>
      <c r="U516" s="30">
        <v>0</v>
      </c>
      <c r="V516" s="30">
        <v>0</v>
      </c>
      <c r="W516" s="30">
        <v>0</v>
      </c>
      <c r="X516" s="30">
        <v>0</v>
      </c>
      <c r="Y516" s="30">
        <v>0</v>
      </c>
      <c r="Z516" s="30">
        <v>0</v>
      </c>
      <c r="AA516" s="30">
        <v>0</v>
      </c>
      <c r="AB516" s="28">
        <v>35712.879999999997</v>
      </c>
      <c r="AC516" s="30">
        <v>200000</v>
      </c>
      <c r="AD516" s="30">
        <v>0</v>
      </c>
      <c r="AE516" s="17">
        <v>2025</v>
      </c>
      <c r="AF516" s="17">
        <v>2025</v>
      </c>
      <c r="AG516" s="17">
        <v>2025</v>
      </c>
    </row>
    <row r="517" spans="1:33" ht="18.75" x14ac:dyDescent="0.3">
      <c r="A517" s="25">
        <v>22</v>
      </c>
      <c r="B517" s="29" t="s">
        <v>503</v>
      </c>
      <c r="C517" s="28">
        <v>2457800</v>
      </c>
      <c r="D517" s="30">
        <v>0</v>
      </c>
      <c r="E517" s="30">
        <v>0</v>
      </c>
      <c r="F517" s="30">
        <v>0</v>
      </c>
      <c r="G517" s="30">
        <v>0</v>
      </c>
      <c r="H517" s="30">
        <v>0</v>
      </c>
      <c r="I517" s="30">
        <v>0</v>
      </c>
      <c r="J517" s="31">
        <v>1</v>
      </c>
      <c r="K517" s="28">
        <v>2259447.8199999998</v>
      </c>
      <c r="L517" s="41">
        <v>0</v>
      </c>
      <c r="M517" s="41">
        <v>0</v>
      </c>
      <c r="N517" s="30">
        <v>0</v>
      </c>
      <c r="O517" s="30">
        <v>0</v>
      </c>
      <c r="P517" s="30">
        <v>0</v>
      </c>
      <c r="Q517" s="30">
        <v>0</v>
      </c>
      <c r="R517" s="30">
        <v>0</v>
      </c>
      <c r="S517" s="30">
        <v>0</v>
      </c>
      <c r="T517" s="30">
        <v>0</v>
      </c>
      <c r="U517" s="30">
        <v>0</v>
      </c>
      <c r="V517" s="30">
        <v>0</v>
      </c>
      <c r="W517" s="30">
        <v>0</v>
      </c>
      <c r="X517" s="30">
        <v>0</v>
      </c>
      <c r="Y517" s="30">
        <v>0</v>
      </c>
      <c r="Z517" s="30">
        <v>0</v>
      </c>
      <c r="AA517" s="30">
        <v>0</v>
      </c>
      <c r="AB517" s="28">
        <v>48352.18</v>
      </c>
      <c r="AC517" s="30">
        <v>150000</v>
      </c>
      <c r="AD517" s="30">
        <v>0</v>
      </c>
      <c r="AE517" s="17">
        <v>2025</v>
      </c>
      <c r="AF517" s="17">
        <v>2025</v>
      </c>
      <c r="AG517" s="17">
        <v>2025</v>
      </c>
    </row>
    <row r="518" spans="1:33" ht="18.75" x14ac:dyDescent="0.3">
      <c r="A518" s="25">
        <v>23</v>
      </c>
      <c r="B518" s="29" t="s">
        <v>504</v>
      </c>
      <c r="C518" s="28">
        <v>4658584.8</v>
      </c>
      <c r="D518" s="30">
        <v>0</v>
      </c>
      <c r="E518" s="30">
        <v>0</v>
      </c>
      <c r="F518" s="30">
        <v>0</v>
      </c>
      <c r="G518" s="30">
        <v>0</v>
      </c>
      <c r="H518" s="30">
        <v>0</v>
      </c>
      <c r="I518" s="30">
        <v>0</v>
      </c>
      <c r="J518" s="31">
        <v>0</v>
      </c>
      <c r="K518" s="30">
        <v>0</v>
      </c>
      <c r="L518" s="41">
        <v>0</v>
      </c>
      <c r="M518" s="41">
        <v>0</v>
      </c>
      <c r="N518" s="30">
        <v>0</v>
      </c>
      <c r="O518" s="30">
        <v>0</v>
      </c>
      <c r="P518" s="30">
        <v>680</v>
      </c>
      <c r="Q518" s="28">
        <v>4365170.16</v>
      </c>
      <c r="R518" s="30">
        <v>0</v>
      </c>
      <c r="S518" s="30">
        <v>0</v>
      </c>
      <c r="T518" s="30">
        <v>0</v>
      </c>
      <c r="U518" s="30">
        <v>0</v>
      </c>
      <c r="V518" s="30">
        <v>0</v>
      </c>
      <c r="W518" s="30">
        <v>0</v>
      </c>
      <c r="X518" s="30">
        <v>0</v>
      </c>
      <c r="Y518" s="30">
        <v>0</v>
      </c>
      <c r="Z518" s="30">
        <v>0</v>
      </c>
      <c r="AA518" s="30">
        <v>0</v>
      </c>
      <c r="AB518" s="28">
        <v>93414.64</v>
      </c>
      <c r="AC518" s="30">
        <v>200000</v>
      </c>
      <c r="AD518" s="30">
        <v>0</v>
      </c>
      <c r="AE518" s="17">
        <v>2025</v>
      </c>
      <c r="AF518" s="17">
        <v>2025</v>
      </c>
      <c r="AG518" s="17">
        <v>2025</v>
      </c>
    </row>
    <row r="519" spans="1:33" ht="18.75" x14ac:dyDescent="0.3">
      <c r="A519" s="25">
        <v>24</v>
      </c>
      <c r="B519" s="29" t="s">
        <v>505</v>
      </c>
      <c r="C519" s="28">
        <v>4648299.4800000004</v>
      </c>
      <c r="D519" s="30">
        <v>0</v>
      </c>
      <c r="E519" s="30">
        <v>0</v>
      </c>
      <c r="F519" s="30">
        <v>0</v>
      </c>
      <c r="G519" s="30">
        <v>0</v>
      </c>
      <c r="H519" s="30">
        <v>0</v>
      </c>
      <c r="I519" s="30">
        <v>0</v>
      </c>
      <c r="J519" s="31">
        <v>0</v>
      </c>
      <c r="K519" s="30">
        <v>0</v>
      </c>
      <c r="L519" s="41">
        <v>594</v>
      </c>
      <c r="M519" s="28">
        <v>4355100.33</v>
      </c>
      <c r="N519" s="30">
        <v>0</v>
      </c>
      <c r="O519" s="30">
        <v>0</v>
      </c>
      <c r="P519" s="30">
        <v>0</v>
      </c>
      <c r="Q519" s="30">
        <v>0</v>
      </c>
      <c r="R519" s="30">
        <v>0</v>
      </c>
      <c r="S519" s="30">
        <v>0</v>
      </c>
      <c r="T519" s="30">
        <v>0</v>
      </c>
      <c r="U519" s="30">
        <v>0</v>
      </c>
      <c r="V519" s="30">
        <v>0</v>
      </c>
      <c r="W519" s="30">
        <v>0</v>
      </c>
      <c r="X519" s="30">
        <v>0</v>
      </c>
      <c r="Y519" s="30">
        <v>0</v>
      </c>
      <c r="Z519" s="30">
        <v>0</v>
      </c>
      <c r="AA519" s="30">
        <v>0</v>
      </c>
      <c r="AB519" s="28">
        <v>93199.15</v>
      </c>
      <c r="AC519" s="28">
        <v>200000</v>
      </c>
      <c r="AD519" s="30">
        <v>0</v>
      </c>
      <c r="AE519" s="17">
        <v>2025</v>
      </c>
      <c r="AF519" s="17">
        <v>2025</v>
      </c>
      <c r="AG519" s="17">
        <v>2025</v>
      </c>
    </row>
    <row r="520" spans="1:33" ht="18.75" x14ac:dyDescent="0.3">
      <c r="A520" s="25">
        <v>25</v>
      </c>
      <c r="B520" s="29" t="s">
        <v>506</v>
      </c>
      <c r="C520" s="28">
        <v>11351380.17</v>
      </c>
      <c r="D520" s="30">
        <v>0</v>
      </c>
      <c r="E520" s="30">
        <v>0</v>
      </c>
      <c r="F520" s="30">
        <v>0</v>
      </c>
      <c r="G520" s="30">
        <v>0</v>
      </c>
      <c r="H520" s="30">
        <v>0</v>
      </c>
      <c r="I520" s="30">
        <v>0</v>
      </c>
      <c r="J520" s="31">
        <v>0</v>
      </c>
      <c r="K520" s="30">
        <v>0</v>
      </c>
      <c r="L520" s="41">
        <v>1385.2</v>
      </c>
      <c r="M520" s="28">
        <v>10888369.07</v>
      </c>
      <c r="N520" s="30">
        <v>0</v>
      </c>
      <c r="O520" s="30">
        <v>0</v>
      </c>
      <c r="P520" s="30">
        <v>0</v>
      </c>
      <c r="Q520" s="30">
        <v>0</v>
      </c>
      <c r="R520" s="30">
        <v>0</v>
      </c>
      <c r="S520" s="30">
        <v>0</v>
      </c>
      <c r="T520" s="30">
        <v>0</v>
      </c>
      <c r="U520" s="30">
        <v>0</v>
      </c>
      <c r="V520" s="30">
        <v>0</v>
      </c>
      <c r="W520" s="30">
        <v>0</v>
      </c>
      <c r="X520" s="30">
        <v>0</v>
      </c>
      <c r="Y520" s="30">
        <v>0</v>
      </c>
      <c r="Z520" s="30">
        <v>0</v>
      </c>
      <c r="AA520" s="30">
        <v>0</v>
      </c>
      <c r="AB520" s="28">
        <v>233011.1</v>
      </c>
      <c r="AC520" s="28">
        <v>230000</v>
      </c>
      <c r="AD520" s="30">
        <v>0</v>
      </c>
      <c r="AE520" s="17">
        <v>2025</v>
      </c>
      <c r="AF520" s="17">
        <v>2025</v>
      </c>
      <c r="AG520" s="17">
        <v>2025</v>
      </c>
    </row>
    <row r="521" spans="1:33" ht="18.75" x14ac:dyDescent="0.3">
      <c r="A521" s="25">
        <v>26</v>
      </c>
      <c r="B521" s="29" t="s">
        <v>507</v>
      </c>
      <c r="C521" s="28">
        <v>5261035.28</v>
      </c>
      <c r="D521" s="30">
        <v>0</v>
      </c>
      <c r="E521" s="30">
        <v>0</v>
      </c>
      <c r="F521" s="30">
        <v>0</v>
      </c>
      <c r="G521" s="30">
        <v>0</v>
      </c>
      <c r="H521" s="30">
        <v>0</v>
      </c>
      <c r="I521" s="30">
        <v>0</v>
      </c>
      <c r="J521" s="31">
        <v>0</v>
      </c>
      <c r="K521" s="30">
        <v>0</v>
      </c>
      <c r="L521" s="41">
        <v>642</v>
      </c>
      <c r="M521" s="28">
        <v>4954998.32</v>
      </c>
      <c r="N521" s="30">
        <v>0</v>
      </c>
      <c r="O521" s="30">
        <v>0</v>
      </c>
      <c r="P521" s="30">
        <v>0</v>
      </c>
      <c r="Q521" s="30">
        <v>0</v>
      </c>
      <c r="R521" s="30">
        <v>0</v>
      </c>
      <c r="S521" s="30">
        <v>0</v>
      </c>
      <c r="T521" s="30">
        <v>0</v>
      </c>
      <c r="U521" s="30">
        <v>0</v>
      </c>
      <c r="V521" s="30">
        <v>0</v>
      </c>
      <c r="W521" s="30">
        <v>0</v>
      </c>
      <c r="X521" s="30">
        <v>0</v>
      </c>
      <c r="Y521" s="30">
        <v>0</v>
      </c>
      <c r="Z521" s="30">
        <v>0</v>
      </c>
      <c r="AA521" s="30">
        <v>0</v>
      </c>
      <c r="AB521" s="28">
        <v>106036.96</v>
      </c>
      <c r="AC521" s="28">
        <v>200000</v>
      </c>
      <c r="AD521" s="30">
        <v>0</v>
      </c>
      <c r="AE521" s="17">
        <v>2025</v>
      </c>
      <c r="AF521" s="17">
        <v>2025</v>
      </c>
      <c r="AG521" s="17">
        <v>2025</v>
      </c>
    </row>
    <row r="522" spans="1:33" ht="18.75" x14ac:dyDescent="0.3">
      <c r="A522" s="25">
        <v>27</v>
      </c>
      <c r="B522" s="29" t="s">
        <v>508</v>
      </c>
      <c r="C522" s="28">
        <v>12990197.200000001</v>
      </c>
      <c r="D522" s="30">
        <v>0</v>
      </c>
      <c r="E522" s="30">
        <v>0</v>
      </c>
      <c r="F522" s="30">
        <v>0</v>
      </c>
      <c r="G522" s="30">
        <v>0</v>
      </c>
      <c r="H522" s="30">
        <v>0</v>
      </c>
      <c r="I522" s="30">
        <v>0</v>
      </c>
      <c r="J522" s="31">
        <v>0</v>
      </c>
      <c r="K522" s="30">
        <v>0</v>
      </c>
      <c r="L522" s="41">
        <v>1660</v>
      </c>
      <c r="M522" s="28">
        <v>12492850.210000001</v>
      </c>
      <c r="N522" s="30">
        <v>0</v>
      </c>
      <c r="O522" s="30">
        <v>0</v>
      </c>
      <c r="P522" s="30">
        <v>0</v>
      </c>
      <c r="Q522" s="30">
        <v>0</v>
      </c>
      <c r="R522" s="30">
        <v>0</v>
      </c>
      <c r="S522" s="30">
        <v>0</v>
      </c>
      <c r="T522" s="30">
        <v>0</v>
      </c>
      <c r="U522" s="30">
        <v>0</v>
      </c>
      <c r="V522" s="30">
        <v>0</v>
      </c>
      <c r="W522" s="30">
        <v>0</v>
      </c>
      <c r="X522" s="30">
        <v>0</v>
      </c>
      <c r="Y522" s="30">
        <v>0</v>
      </c>
      <c r="Z522" s="30">
        <v>0</v>
      </c>
      <c r="AA522" s="30">
        <v>0</v>
      </c>
      <c r="AB522" s="28">
        <v>267346.99</v>
      </c>
      <c r="AC522" s="28">
        <v>230000</v>
      </c>
      <c r="AD522" s="30">
        <v>0</v>
      </c>
      <c r="AE522" s="17">
        <v>2025</v>
      </c>
      <c r="AF522" s="17">
        <v>2025</v>
      </c>
      <c r="AG522" s="17">
        <v>2025</v>
      </c>
    </row>
    <row r="523" spans="1:33" ht="18.75" x14ac:dyDescent="0.3">
      <c r="A523" s="25">
        <v>28</v>
      </c>
      <c r="B523" s="29" t="s">
        <v>509</v>
      </c>
      <c r="C523" s="28">
        <v>8204567.3800000008</v>
      </c>
      <c r="D523" s="30">
        <v>0</v>
      </c>
      <c r="E523" s="30">
        <v>0</v>
      </c>
      <c r="F523" s="30">
        <v>0</v>
      </c>
      <c r="G523" s="30">
        <v>0</v>
      </c>
      <c r="H523" s="30">
        <v>0</v>
      </c>
      <c r="I523" s="30">
        <v>0</v>
      </c>
      <c r="J523" s="31">
        <v>0</v>
      </c>
      <c r="K523" s="30">
        <v>0</v>
      </c>
      <c r="L523" s="41">
        <v>0</v>
      </c>
      <c r="M523" s="41">
        <v>0</v>
      </c>
      <c r="N523" s="30">
        <v>0</v>
      </c>
      <c r="O523" s="30">
        <v>0</v>
      </c>
      <c r="P523" s="30">
        <v>1183</v>
      </c>
      <c r="Q523" s="28">
        <v>7807487.1500000004</v>
      </c>
      <c r="R523" s="30">
        <v>0</v>
      </c>
      <c r="S523" s="30">
        <v>0</v>
      </c>
      <c r="T523" s="30">
        <v>0</v>
      </c>
      <c r="U523" s="30">
        <v>0</v>
      </c>
      <c r="V523" s="30">
        <v>0</v>
      </c>
      <c r="W523" s="30">
        <v>0</v>
      </c>
      <c r="X523" s="30">
        <v>0</v>
      </c>
      <c r="Y523" s="30">
        <v>0</v>
      </c>
      <c r="Z523" s="30">
        <v>0</v>
      </c>
      <c r="AA523" s="30">
        <v>0</v>
      </c>
      <c r="AB523" s="28">
        <v>167080.23000000001</v>
      </c>
      <c r="AC523" s="30">
        <v>230000</v>
      </c>
      <c r="AD523" s="30">
        <v>0</v>
      </c>
      <c r="AE523" s="17">
        <v>2025</v>
      </c>
      <c r="AF523" s="17">
        <v>2025</v>
      </c>
      <c r="AG523" s="17">
        <v>2025</v>
      </c>
    </row>
    <row r="524" spans="1:33" ht="18.75" x14ac:dyDescent="0.3">
      <c r="A524" s="25">
        <v>29</v>
      </c>
      <c r="B524" s="29" t="s">
        <v>510</v>
      </c>
      <c r="C524" s="28">
        <v>6377717.2999999998</v>
      </c>
      <c r="D524" s="30">
        <v>0</v>
      </c>
      <c r="E524" s="30">
        <v>0</v>
      </c>
      <c r="F524" s="30">
        <v>0</v>
      </c>
      <c r="G524" s="30">
        <v>0</v>
      </c>
      <c r="H524" s="30">
        <v>0</v>
      </c>
      <c r="I524" s="30">
        <v>0</v>
      </c>
      <c r="J524" s="31">
        <v>0</v>
      </c>
      <c r="K524" s="30">
        <v>0</v>
      </c>
      <c r="L524" s="41">
        <v>815</v>
      </c>
      <c r="M524" s="28">
        <v>6048284.0199999996</v>
      </c>
      <c r="N524" s="30">
        <v>0</v>
      </c>
      <c r="O524" s="30">
        <v>0</v>
      </c>
      <c r="P524" s="30">
        <v>0</v>
      </c>
      <c r="Q524" s="30">
        <v>0</v>
      </c>
      <c r="R524" s="30">
        <v>0</v>
      </c>
      <c r="S524" s="30">
        <v>0</v>
      </c>
      <c r="T524" s="30">
        <v>0</v>
      </c>
      <c r="U524" s="30">
        <v>0</v>
      </c>
      <c r="V524" s="30">
        <v>0</v>
      </c>
      <c r="W524" s="30">
        <v>0</v>
      </c>
      <c r="X524" s="30">
        <v>0</v>
      </c>
      <c r="Y524" s="30">
        <v>0</v>
      </c>
      <c r="Z524" s="30">
        <v>0</v>
      </c>
      <c r="AA524" s="30">
        <v>0</v>
      </c>
      <c r="AB524" s="28">
        <v>129433.28</v>
      </c>
      <c r="AC524" s="28">
        <v>200000</v>
      </c>
      <c r="AD524" s="30">
        <v>0</v>
      </c>
      <c r="AE524" s="17">
        <v>2025</v>
      </c>
      <c r="AF524" s="17">
        <v>2025</v>
      </c>
      <c r="AG524" s="17">
        <v>2025</v>
      </c>
    </row>
    <row r="525" spans="1:33" ht="18.75" x14ac:dyDescent="0.3">
      <c r="A525" s="25">
        <v>30</v>
      </c>
      <c r="B525" s="29" t="s">
        <v>511</v>
      </c>
      <c r="C525" s="28">
        <v>4468314.82</v>
      </c>
      <c r="D525" s="30">
        <v>0</v>
      </c>
      <c r="E525" s="30">
        <v>0</v>
      </c>
      <c r="F525" s="30">
        <v>0</v>
      </c>
      <c r="G525" s="30">
        <v>0</v>
      </c>
      <c r="H525" s="30">
        <v>0</v>
      </c>
      <c r="I525" s="30">
        <v>0</v>
      </c>
      <c r="J525" s="31">
        <v>0</v>
      </c>
      <c r="K525" s="30">
        <v>0</v>
      </c>
      <c r="L525" s="41">
        <v>571</v>
      </c>
      <c r="M525" s="28">
        <v>4178886.65</v>
      </c>
      <c r="N525" s="30">
        <v>0</v>
      </c>
      <c r="O525" s="30">
        <v>0</v>
      </c>
      <c r="P525" s="30">
        <v>0</v>
      </c>
      <c r="Q525" s="30">
        <v>0</v>
      </c>
      <c r="R525" s="30">
        <v>0</v>
      </c>
      <c r="S525" s="30">
        <v>0</v>
      </c>
      <c r="T525" s="30">
        <v>0</v>
      </c>
      <c r="U525" s="30">
        <v>0</v>
      </c>
      <c r="V525" s="30">
        <v>0</v>
      </c>
      <c r="W525" s="30">
        <v>0</v>
      </c>
      <c r="X525" s="30">
        <v>0</v>
      </c>
      <c r="Y525" s="30">
        <v>0</v>
      </c>
      <c r="Z525" s="30">
        <v>0</v>
      </c>
      <c r="AA525" s="30">
        <v>0</v>
      </c>
      <c r="AB525" s="28">
        <v>89428.17</v>
      </c>
      <c r="AC525" s="28">
        <v>200000</v>
      </c>
      <c r="AD525" s="30">
        <v>0</v>
      </c>
      <c r="AE525" s="17">
        <v>2025</v>
      </c>
      <c r="AF525" s="17">
        <v>2025</v>
      </c>
      <c r="AG525" s="17">
        <v>2025</v>
      </c>
    </row>
    <row r="526" spans="1:33" ht="18.75" x14ac:dyDescent="0.3">
      <c r="A526" s="25">
        <v>31</v>
      </c>
      <c r="B526" s="29" t="s">
        <v>512</v>
      </c>
      <c r="C526" s="28">
        <v>3458188.3</v>
      </c>
      <c r="D526" s="30">
        <v>0</v>
      </c>
      <c r="E526" s="30">
        <v>0</v>
      </c>
      <c r="F526" s="30">
        <v>0</v>
      </c>
      <c r="G526" s="30">
        <v>0</v>
      </c>
      <c r="H526" s="30">
        <v>0</v>
      </c>
      <c r="I526" s="30">
        <v>0</v>
      </c>
      <c r="J526" s="31">
        <v>0</v>
      </c>
      <c r="K526" s="30">
        <v>0</v>
      </c>
      <c r="L526" s="41">
        <v>422</v>
      </c>
      <c r="M526" s="28">
        <v>3209504.9</v>
      </c>
      <c r="N526" s="30">
        <v>0</v>
      </c>
      <c r="O526" s="30">
        <v>0</v>
      </c>
      <c r="P526" s="30">
        <v>0</v>
      </c>
      <c r="Q526" s="30">
        <v>0</v>
      </c>
      <c r="R526" s="30">
        <v>0</v>
      </c>
      <c r="S526" s="30">
        <v>0</v>
      </c>
      <c r="T526" s="30">
        <v>0</v>
      </c>
      <c r="U526" s="30">
        <v>0</v>
      </c>
      <c r="V526" s="30">
        <v>0</v>
      </c>
      <c r="W526" s="30">
        <v>0</v>
      </c>
      <c r="X526" s="30">
        <v>0</v>
      </c>
      <c r="Y526" s="30">
        <v>0</v>
      </c>
      <c r="Z526" s="30">
        <v>0</v>
      </c>
      <c r="AA526" s="30">
        <v>0</v>
      </c>
      <c r="AB526" s="28">
        <v>68683.399999999994</v>
      </c>
      <c r="AC526" s="28">
        <v>180000</v>
      </c>
      <c r="AD526" s="30">
        <v>0</v>
      </c>
      <c r="AE526" s="17">
        <v>2025</v>
      </c>
      <c r="AF526" s="17">
        <v>2025</v>
      </c>
      <c r="AG526" s="17">
        <v>2025</v>
      </c>
    </row>
    <row r="527" spans="1:33" ht="18.75" x14ac:dyDescent="0.3">
      <c r="A527" s="25">
        <v>32</v>
      </c>
      <c r="B527" s="29" t="s">
        <v>513</v>
      </c>
      <c r="C527" s="28">
        <v>6826881.9900000002</v>
      </c>
      <c r="D527" s="30">
        <v>0</v>
      </c>
      <c r="E527" s="30">
        <v>0</v>
      </c>
      <c r="F527" s="30">
        <v>0</v>
      </c>
      <c r="G527" s="30">
        <v>0</v>
      </c>
      <c r="H527" s="30">
        <v>0</v>
      </c>
      <c r="I527" s="30">
        <v>0</v>
      </c>
      <c r="J527" s="31">
        <v>0</v>
      </c>
      <c r="K527" s="30">
        <v>0</v>
      </c>
      <c r="L527" s="41">
        <v>0</v>
      </c>
      <c r="M527" s="41">
        <v>0</v>
      </c>
      <c r="N527" s="30">
        <v>0</v>
      </c>
      <c r="O527" s="30">
        <v>0</v>
      </c>
      <c r="P527" s="30">
        <v>996.5</v>
      </c>
      <c r="Q527" s="28">
        <v>6488037.9800000004</v>
      </c>
      <c r="R527" s="30">
        <v>0</v>
      </c>
      <c r="S527" s="30">
        <v>0</v>
      </c>
      <c r="T527" s="30">
        <v>0</v>
      </c>
      <c r="U527" s="30">
        <v>0</v>
      </c>
      <c r="V527" s="30">
        <v>0</v>
      </c>
      <c r="W527" s="30">
        <v>0</v>
      </c>
      <c r="X527" s="30">
        <v>0</v>
      </c>
      <c r="Y527" s="30">
        <v>0</v>
      </c>
      <c r="Z527" s="30">
        <v>0</v>
      </c>
      <c r="AA527" s="30">
        <v>0</v>
      </c>
      <c r="AB527" s="28">
        <v>138844.01</v>
      </c>
      <c r="AC527" s="30">
        <v>200000</v>
      </c>
      <c r="AD527" s="30">
        <v>0</v>
      </c>
      <c r="AE527" s="17">
        <v>2025</v>
      </c>
      <c r="AF527" s="17">
        <v>2025</v>
      </c>
      <c r="AG527" s="17">
        <v>2025</v>
      </c>
    </row>
    <row r="528" spans="1:33" ht="18.75" x14ac:dyDescent="0.3">
      <c r="A528" s="25">
        <v>33</v>
      </c>
      <c r="B528" s="29" t="s">
        <v>514</v>
      </c>
      <c r="C528" s="28">
        <v>6137685.4699999997</v>
      </c>
      <c r="D528" s="30">
        <v>0</v>
      </c>
      <c r="E528" s="30">
        <v>0</v>
      </c>
      <c r="F528" s="30">
        <v>0</v>
      </c>
      <c r="G528" s="30">
        <v>0</v>
      </c>
      <c r="H528" s="30">
        <v>0</v>
      </c>
      <c r="I528" s="30">
        <v>0</v>
      </c>
      <c r="J528" s="31">
        <v>0</v>
      </c>
      <c r="K528" s="30">
        <v>0</v>
      </c>
      <c r="L528" s="41">
        <v>0</v>
      </c>
      <c r="M528" s="41">
        <v>0</v>
      </c>
      <c r="N528" s="30">
        <v>0</v>
      </c>
      <c r="O528" s="30">
        <v>0</v>
      </c>
      <c r="P528" s="30">
        <v>895.9</v>
      </c>
      <c r="Q528" s="28">
        <v>5813281.2599999998</v>
      </c>
      <c r="R528" s="30">
        <v>0</v>
      </c>
      <c r="S528" s="30">
        <v>0</v>
      </c>
      <c r="T528" s="30">
        <v>0</v>
      </c>
      <c r="U528" s="30">
        <v>0</v>
      </c>
      <c r="V528" s="30">
        <v>0</v>
      </c>
      <c r="W528" s="30">
        <v>0</v>
      </c>
      <c r="X528" s="30">
        <v>0</v>
      </c>
      <c r="Y528" s="30">
        <v>0</v>
      </c>
      <c r="Z528" s="30">
        <v>0</v>
      </c>
      <c r="AA528" s="30">
        <v>0</v>
      </c>
      <c r="AB528" s="28">
        <v>124404.21</v>
      </c>
      <c r="AC528" s="30">
        <v>200000</v>
      </c>
      <c r="AD528" s="30">
        <v>0</v>
      </c>
      <c r="AE528" s="17">
        <v>2025</v>
      </c>
      <c r="AF528" s="17">
        <v>2025</v>
      </c>
      <c r="AG528" s="17">
        <v>2025</v>
      </c>
    </row>
    <row r="529" spans="1:33" ht="18.75" x14ac:dyDescent="0.3">
      <c r="A529" s="25">
        <v>34</v>
      </c>
      <c r="B529" s="29" t="s">
        <v>515</v>
      </c>
      <c r="C529" s="28">
        <v>11513636.4</v>
      </c>
      <c r="D529" s="30">
        <v>0</v>
      </c>
      <c r="E529" s="30">
        <v>0</v>
      </c>
      <c r="F529" s="30">
        <v>0</v>
      </c>
      <c r="G529" s="30">
        <v>0</v>
      </c>
      <c r="H529" s="30">
        <v>0</v>
      </c>
      <c r="I529" s="30">
        <v>0</v>
      </c>
      <c r="J529" s="31">
        <v>0</v>
      </c>
      <c r="K529" s="30">
        <v>0</v>
      </c>
      <c r="L529" s="41">
        <v>1405</v>
      </c>
      <c r="M529" s="28">
        <v>11047225.77</v>
      </c>
      <c r="N529" s="30">
        <v>0</v>
      </c>
      <c r="O529" s="30">
        <v>0</v>
      </c>
      <c r="P529" s="30">
        <v>0</v>
      </c>
      <c r="Q529" s="30">
        <v>0</v>
      </c>
      <c r="R529" s="30">
        <v>0</v>
      </c>
      <c r="S529" s="30">
        <v>0</v>
      </c>
      <c r="T529" s="30">
        <v>0</v>
      </c>
      <c r="U529" s="30">
        <v>0</v>
      </c>
      <c r="V529" s="30">
        <v>0</v>
      </c>
      <c r="W529" s="30">
        <v>0</v>
      </c>
      <c r="X529" s="30">
        <v>0</v>
      </c>
      <c r="Y529" s="30">
        <v>0</v>
      </c>
      <c r="Z529" s="30">
        <v>0</v>
      </c>
      <c r="AA529" s="30">
        <v>0</v>
      </c>
      <c r="AB529" s="28">
        <v>236410.63</v>
      </c>
      <c r="AC529" s="28">
        <v>230000</v>
      </c>
      <c r="AD529" s="30">
        <v>0</v>
      </c>
      <c r="AE529" s="17">
        <v>2025</v>
      </c>
      <c r="AF529" s="17">
        <v>2025</v>
      </c>
      <c r="AG529" s="17">
        <v>2025</v>
      </c>
    </row>
    <row r="530" spans="1:33" ht="18.75" x14ac:dyDescent="0.3">
      <c r="A530" s="25">
        <v>35</v>
      </c>
      <c r="B530" s="29" t="s">
        <v>516</v>
      </c>
      <c r="C530" s="28">
        <v>6330194.6399999997</v>
      </c>
      <c r="D530" s="30">
        <v>0</v>
      </c>
      <c r="E530" s="30">
        <v>0</v>
      </c>
      <c r="F530" s="30">
        <v>0</v>
      </c>
      <c r="G530" s="30">
        <v>0</v>
      </c>
      <c r="H530" s="30">
        <v>0</v>
      </c>
      <c r="I530" s="30">
        <v>0</v>
      </c>
      <c r="J530" s="31">
        <v>0</v>
      </c>
      <c r="K530" s="30">
        <v>0</v>
      </c>
      <c r="L530" s="41">
        <v>0</v>
      </c>
      <c r="M530" s="41">
        <v>0</v>
      </c>
      <c r="N530" s="30">
        <v>0</v>
      </c>
      <c r="O530" s="30">
        <v>0</v>
      </c>
      <c r="P530" s="30">
        <v>924</v>
      </c>
      <c r="Q530" s="28">
        <v>6001757.04</v>
      </c>
      <c r="R530" s="30">
        <v>0</v>
      </c>
      <c r="S530" s="30">
        <v>0</v>
      </c>
      <c r="T530" s="30">
        <v>0</v>
      </c>
      <c r="U530" s="30">
        <v>0</v>
      </c>
      <c r="V530" s="30">
        <v>0</v>
      </c>
      <c r="W530" s="30">
        <v>0</v>
      </c>
      <c r="X530" s="30">
        <v>0</v>
      </c>
      <c r="Y530" s="30">
        <v>0</v>
      </c>
      <c r="Z530" s="30">
        <v>0</v>
      </c>
      <c r="AA530" s="30">
        <v>0</v>
      </c>
      <c r="AB530" s="28">
        <v>128437.6</v>
      </c>
      <c r="AC530" s="30">
        <v>200000</v>
      </c>
      <c r="AD530" s="30">
        <v>0</v>
      </c>
      <c r="AE530" s="17">
        <v>2025</v>
      </c>
      <c r="AF530" s="17">
        <v>2025</v>
      </c>
      <c r="AG530" s="17">
        <v>2025</v>
      </c>
    </row>
    <row r="531" spans="1:33" ht="18.75" x14ac:dyDescent="0.3">
      <c r="A531" s="25">
        <v>36</v>
      </c>
      <c r="B531" s="29" t="s">
        <v>517</v>
      </c>
      <c r="C531" s="28">
        <v>7375283.1000000006</v>
      </c>
      <c r="D531" s="30">
        <v>0</v>
      </c>
      <c r="E531" s="30">
        <v>0</v>
      </c>
      <c r="F531" s="30">
        <v>0</v>
      </c>
      <c r="G531" s="30">
        <v>0</v>
      </c>
      <c r="H531" s="30">
        <v>0</v>
      </c>
      <c r="I531" s="30">
        <v>0</v>
      </c>
      <c r="J531" s="31">
        <v>0</v>
      </c>
      <c r="K531" s="30">
        <v>0</v>
      </c>
      <c r="L531" s="41">
        <v>900</v>
      </c>
      <c r="M531" s="28">
        <v>7024949.1900000004</v>
      </c>
      <c r="N531" s="30">
        <v>0</v>
      </c>
      <c r="O531" s="30">
        <v>0</v>
      </c>
      <c r="P531" s="30">
        <v>0</v>
      </c>
      <c r="Q531" s="30">
        <v>0</v>
      </c>
      <c r="R531" s="30">
        <v>0</v>
      </c>
      <c r="S531" s="30">
        <v>0</v>
      </c>
      <c r="T531" s="30">
        <v>0</v>
      </c>
      <c r="U531" s="30">
        <v>0</v>
      </c>
      <c r="V531" s="30">
        <v>0</v>
      </c>
      <c r="W531" s="30">
        <v>0</v>
      </c>
      <c r="X531" s="30">
        <v>0</v>
      </c>
      <c r="Y531" s="30">
        <v>0</v>
      </c>
      <c r="Z531" s="30">
        <v>0</v>
      </c>
      <c r="AA531" s="30">
        <v>0</v>
      </c>
      <c r="AB531" s="28">
        <v>150333.91</v>
      </c>
      <c r="AC531" s="28">
        <v>200000</v>
      </c>
      <c r="AD531" s="30">
        <v>0</v>
      </c>
      <c r="AE531" s="17">
        <v>2025</v>
      </c>
      <c r="AF531" s="17">
        <v>2025</v>
      </c>
      <c r="AG531" s="17">
        <v>2025</v>
      </c>
    </row>
    <row r="532" spans="1:33" ht="18.75" x14ac:dyDescent="0.3">
      <c r="A532" s="25">
        <v>37</v>
      </c>
      <c r="B532" s="29" t="s">
        <v>518</v>
      </c>
      <c r="C532" s="28">
        <v>5785499.8499999996</v>
      </c>
      <c r="D532" s="30">
        <v>0</v>
      </c>
      <c r="E532" s="30">
        <v>0</v>
      </c>
      <c r="F532" s="30">
        <v>0</v>
      </c>
      <c r="G532" s="30">
        <v>0</v>
      </c>
      <c r="H532" s="30">
        <v>0</v>
      </c>
      <c r="I532" s="30">
        <v>0</v>
      </c>
      <c r="J532" s="31">
        <v>0</v>
      </c>
      <c r="K532" s="30">
        <v>0</v>
      </c>
      <c r="L532" s="41">
        <v>706</v>
      </c>
      <c r="M532" s="28">
        <v>5468474.5</v>
      </c>
      <c r="N532" s="30">
        <v>0</v>
      </c>
      <c r="O532" s="30">
        <v>0</v>
      </c>
      <c r="P532" s="30">
        <v>0</v>
      </c>
      <c r="Q532" s="30">
        <v>0</v>
      </c>
      <c r="R532" s="30">
        <v>0</v>
      </c>
      <c r="S532" s="30">
        <v>0</v>
      </c>
      <c r="T532" s="30">
        <v>0</v>
      </c>
      <c r="U532" s="30">
        <v>0</v>
      </c>
      <c r="V532" s="30">
        <v>0</v>
      </c>
      <c r="W532" s="30">
        <v>0</v>
      </c>
      <c r="X532" s="30">
        <v>0</v>
      </c>
      <c r="Y532" s="30">
        <v>0</v>
      </c>
      <c r="Z532" s="30">
        <v>0</v>
      </c>
      <c r="AA532" s="30">
        <v>0</v>
      </c>
      <c r="AB532" s="28">
        <v>117025.35</v>
      </c>
      <c r="AC532" s="28">
        <v>200000</v>
      </c>
      <c r="AD532" s="30">
        <v>0</v>
      </c>
      <c r="AE532" s="17">
        <v>2025</v>
      </c>
      <c r="AF532" s="17">
        <v>2025</v>
      </c>
      <c r="AG532" s="17">
        <v>2025</v>
      </c>
    </row>
    <row r="533" spans="1:33" ht="18.75" x14ac:dyDescent="0.3">
      <c r="A533" s="23" t="s">
        <v>86</v>
      </c>
      <c r="B533" s="24"/>
      <c r="C533" s="20">
        <v>41896146.329999998</v>
      </c>
      <c r="D533" s="20">
        <v>0</v>
      </c>
      <c r="E533" s="20">
        <v>0</v>
      </c>
      <c r="F533" s="20">
        <v>0</v>
      </c>
      <c r="G533" s="20">
        <v>0</v>
      </c>
      <c r="H533" s="20">
        <v>0</v>
      </c>
      <c r="I533" s="20">
        <v>0</v>
      </c>
      <c r="J533" s="21">
        <v>0</v>
      </c>
      <c r="K533" s="20">
        <v>0</v>
      </c>
      <c r="L533" s="20">
        <v>3925.32</v>
      </c>
      <c r="M533" s="20">
        <v>33785461.629999995</v>
      </c>
      <c r="N533" s="20">
        <v>0</v>
      </c>
      <c r="O533" s="20">
        <v>0</v>
      </c>
      <c r="P533" s="20">
        <v>933.7</v>
      </c>
      <c r="Q533" s="20">
        <v>6038452.9299999997</v>
      </c>
      <c r="R533" s="20">
        <v>0</v>
      </c>
      <c r="S533" s="20">
        <v>0</v>
      </c>
      <c r="T533" s="20">
        <v>0</v>
      </c>
      <c r="U533" s="20">
        <v>0</v>
      </c>
      <c r="V533" s="20">
        <v>0</v>
      </c>
      <c r="W533" s="20">
        <v>0</v>
      </c>
      <c r="X533" s="20">
        <v>0</v>
      </c>
      <c r="Y533" s="20">
        <v>0</v>
      </c>
      <c r="Z533" s="20">
        <v>0</v>
      </c>
      <c r="AA533" s="20">
        <v>0</v>
      </c>
      <c r="AB533" s="20">
        <v>852231.77</v>
      </c>
      <c r="AC533" s="20">
        <v>1220000</v>
      </c>
      <c r="AD533" s="20">
        <v>0</v>
      </c>
      <c r="AE533" s="22" t="s">
        <v>46</v>
      </c>
      <c r="AF533" s="22" t="s">
        <v>46</v>
      </c>
      <c r="AG533" s="22" t="s">
        <v>46</v>
      </c>
    </row>
    <row r="534" spans="1:33" ht="18.75" x14ac:dyDescent="0.3">
      <c r="A534" s="25">
        <v>38</v>
      </c>
      <c r="B534" s="29" t="s">
        <v>519</v>
      </c>
      <c r="C534" s="28">
        <v>3608668.1600000001</v>
      </c>
      <c r="D534" s="30">
        <v>0</v>
      </c>
      <c r="E534" s="30">
        <v>0</v>
      </c>
      <c r="F534" s="30">
        <v>0</v>
      </c>
      <c r="G534" s="30">
        <v>0</v>
      </c>
      <c r="H534" s="30">
        <v>0</v>
      </c>
      <c r="I534" s="30">
        <v>0</v>
      </c>
      <c r="J534" s="31">
        <v>0</v>
      </c>
      <c r="K534" s="30">
        <v>0</v>
      </c>
      <c r="L534" s="28">
        <v>0</v>
      </c>
      <c r="M534" s="33">
        <v>0</v>
      </c>
      <c r="N534" s="28">
        <v>0</v>
      </c>
      <c r="O534" s="33">
        <v>0</v>
      </c>
      <c r="P534" s="28">
        <v>512</v>
      </c>
      <c r="Q534" s="28">
        <v>3356831.96</v>
      </c>
      <c r="R534" s="30">
        <v>0</v>
      </c>
      <c r="S534" s="30">
        <v>0</v>
      </c>
      <c r="T534" s="30">
        <v>0</v>
      </c>
      <c r="U534" s="30">
        <v>0</v>
      </c>
      <c r="V534" s="30">
        <v>0</v>
      </c>
      <c r="W534" s="30">
        <v>0</v>
      </c>
      <c r="X534" s="30">
        <v>0</v>
      </c>
      <c r="Y534" s="30">
        <v>0</v>
      </c>
      <c r="Z534" s="30">
        <v>0</v>
      </c>
      <c r="AA534" s="30">
        <v>0</v>
      </c>
      <c r="AB534" s="28">
        <v>71836.2</v>
      </c>
      <c r="AC534" s="30">
        <v>180000</v>
      </c>
      <c r="AD534" s="30">
        <v>0</v>
      </c>
      <c r="AE534" s="17">
        <v>2025</v>
      </c>
      <c r="AF534" s="17">
        <v>2025</v>
      </c>
      <c r="AG534" s="17">
        <v>2025</v>
      </c>
    </row>
    <row r="535" spans="1:33" ht="18.75" x14ac:dyDescent="0.3">
      <c r="A535" s="25">
        <v>39</v>
      </c>
      <c r="B535" s="29" t="s">
        <v>520</v>
      </c>
      <c r="C535" s="28">
        <v>6246218.9699999997</v>
      </c>
      <c r="D535" s="30">
        <v>0</v>
      </c>
      <c r="E535" s="30">
        <v>0</v>
      </c>
      <c r="F535" s="30">
        <v>0</v>
      </c>
      <c r="G535" s="30">
        <v>0</v>
      </c>
      <c r="H535" s="30">
        <v>0</v>
      </c>
      <c r="I535" s="30">
        <v>0</v>
      </c>
      <c r="J535" s="31">
        <v>0</v>
      </c>
      <c r="K535" s="30">
        <v>0</v>
      </c>
      <c r="L535" s="28">
        <v>683.8</v>
      </c>
      <c r="M535" s="28">
        <v>5939121.7599999998</v>
      </c>
      <c r="N535" s="28">
        <v>0</v>
      </c>
      <c r="O535" s="33">
        <v>0</v>
      </c>
      <c r="P535" s="28">
        <v>0</v>
      </c>
      <c r="Q535" s="33">
        <v>0</v>
      </c>
      <c r="R535" s="30">
        <v>0</v>
      </c>
      <c r="S535" s="30">
        <v>0</v>
      </c>
      <c r="T535" s="30">
        <v>0</v>
      </c>
      <c r="U535" s="30">
        <v>0</v>
      </c>
      <c r="V535" s="30">
        <v>0</v>
      </c>
      <c r="W535" s="30">
        <v>0</v>
      </c>
      <c r="X535" s="30">
        <v>0</v>
      </c>
      <c r="Y535" s="30">
        <v>0</v>
      </c>
      <c r="Z535" s="30">
        <v>0</v>
      </c>
      <c r="AA535" s="30">
        <v>0</v>
      </c>
      <c r="AB535" s="28">
        <v>127097.21</v>
      </c>
      <c r="AC535" s="28">
        <v>180000</v>
      </c>
      <c r="AD535" s="30">
        <v>0</v>
      </c>
      <c r="AE535" s="17">
        <v>2025</v>
      </c>
      <c r="AF535" s="17">
        <v>2025</v>
      </c>
      <c r="AG535" s="17">
        <v>2025</v>
      </c>
    </row>
    <row r="536" spans="1:33" ht="18.75" x14ac:dyDescent="0.3">
      <c r="A536" s="25">
        <v>40</v>
      </c>
      <c r="B536" s="29" t="s">
        <v>521</v>
      </c>
      <c r="C536" s="28">
        <v>2441670.56</v>
      </c>
      <c r="D536" s="30">
        <v>0</v>
      </c>
      <c r="E536" s="30">
        <v>0</v>
      </c>
      <c r="F536" s="30">
        <v>0</v>
      </c>
      <c r="G536" s="30">
        <v>0</v>
      </c>
      <c r="H536" s="30">
        <v>0</v>
      </c>
      <c r="I536" s="30">
        <v>0</v>
      </c>
      <c r="J536" s="31">
        <v>0</v>
      </c>
      <c r="K536" s="30">
        <v>0</v>
      </c>
      <c r="L536" s="28">
        <v>267.2</v>
      </c>
      <c r="M536" s="28">
        <v>2243656.31</v>
      </c>
      <c r="N536" s="28">
        <v>0</v>
      </c>
      <c r="O536" s="33">
        <v>0</v>
      </c>
      <c r="P536" s="28">
        <v>0</v>
      </c>
      <c r="Q536" s="33">
        <v>0</v>
      </c>
      <c r="R536" s="30">
        <v>0</v>
      </c>
      <c r="S536" s="30">
        <v>0</v>
      </c>
      <c r="T536" s="30">
        <v>0</v>
      </c>
      <c r="U536" s="30">
        <v>0</v>
      </c>
      <c r="V536" s="30">
        <v>0</v>
      </c>
      <c r="W536" s="30">
        <v>0</v>
      </c>
      <c r="X536" s="30">
        <v>0</v>
      </c>
      <c r="Y536" s="30">
        <v>0</v>
      </c>
      <c r="Z536" s="30">
        <v>0</v>
      </c>
      <c r="AA536" s="30">
        <v>0</v>
      </c>
      <c r="AB536" s="28">
        <v>48014.25</v>
      </c>
      <c r="AC536" s="28">
        <v>150000</v>
      </c>
      <c r="AD536" s="30">
        <v>0</v>
      </c>
      <c r="AE536" s="17">
        <v>2025</v>
      </c>
      <c r="AF536" s="17">
        <v>2025</v>
      </c>
      <c r="AG536" s="17">
        <v>2025</v>
      </c>
    </row>
    <row r="537" spans="1:33" ht="18.75" x14ac:dyDescent="0.3">
      <c r="A537" s="25">
        <v>41</v>
      </c>
      <c r="B537" s="29" t="s">
        <v>522</v>
      </c>
      <c r="C537" s="28">
        <v>9056626.1600000001</v>
      </c>
      <c r="D537" s="30">
        <v>0</v>
      </c>
      <c r="E537" s="30">
        <v>0</v>
      </c>
      <c r="F537" s="30">
        <v>0</v>
      </c>
      <c r="G537" s="30">
        <v>0</v>
      </c>
      <c r="H537" s="30">
        <v>0</v>
      </c>
      <c r="I537" s="30">
        <v>0</v>
      </c>
      <c r="J537" s="31">
        <v>0</v>
      </c>
      <c r="K537" s="30">
        <v>0</v>
      </c>
      <c r="L537" s="28">
        <v>991.5</v>
      </c>
      <c r="M537" s="28">
        <v>8690646.3300000001</v>
      </c>
      <c r="N537" s="28">
        <v>0</v>
      </c>
      <c r="O537" s="33">
        <v>0</v>
      </c>
      <c r="P537" s="28">
        <v>0</v>
      </c>
      <c r="Q537" s="33">
        <v>0</v>
      </c>
      <c r="R537" s="30">
        <v>0</v>
      </c>
      <c r="S537" s="30">
        <v>0</v>
      </c>
      <c r="T537" s="30">
        <v>0</v>
      </c>
      <c r="U537" s="30">
        <v>0</v>
      </c>
      <c r="V537" s="30">
        <v>0</v>
      </c>
      <c r="W537" s="30">
        <v>0</v>
      </c>
      <c r="X537" s="30">
        <v>0</v>
      </c>
      <c r="Y537" s="30">
        <v>0</v>
      </c>
      <c r="Z537" s="30">
        <v>0</v>
      </c>
      <c r="AA537" s="30">
        <v>0</v>
      </c>
      <c r="AB537" s="28">
        <v>185979.83</v>
      </c>
      <c r="AC537" s="28">
        <v>180000</v>
      </c>
      <c r="AD537" s="30">
        <v>0</v>
      </c>
      <c r="AE537" s="17">
        <v>2025</v>
      </c>
      <c r="AF537" s="17">
        <v>2025</v>
      </c>
      <c r="AG537" s="17">
        <v>2025</v>
      </c>
    </row>
    <row r="538" spans="1:33" ht="18.75" x14ac:dyDescent="0.3">
      <c r="A538" s="25">
        <v>42</v>
      </c>
      <c r="B538" s="29" t="s">
        <v>523</v>
      </c>
      <c r="C538" s="28">
        <v>7262554.3399999999</v>
      </c>
      <c r="D538" s="30">
        <v>0</v>
      </c>
      <c r="E538" s="30">
        <v>0</v>
      </c>
      <c r="F538" s="30">
        <v>0</v>
      </c>
      <c r="G538" s="30">
        <v>0</v>
      </c>
      <c r="H538" s="30">
        <v>0</v>
      </c>
      <c r="I538" s="30">
        <v>0</v>
      </c>
      <c r="J538" s="31">
        <v>0</v>
      </c>
      <c r="K538" s="30">
        <v>0</v>
      </c>
      <c r="L538" s="28">
        <v>750.82</v>
      </c>
      <c r="M538" s="28">
        <v>6934163.25</v>
      </c>
      <c r="N538" s="28">
        <v>0</v>
      </c>
      <c r="O538" s="33">
        <v>0</v>
      </c>
      <c r="P538" s="28">
        <v>0</v>
      </c>
      <c r="Q538" s="33">
        <v>0</v>
      </c>
      <c r="R538" s="30">
        <v>0</v>
      </c>
      <c r="S538" s="30">
        <v>0</v>
      </c>
      <c r="T538" s="30">
        <v>0</v>
      </c>
      <c r="U538" s="30">
        <v>0</v>
      </c>
      <c r="V538" s="30">
        <v>0</v>
      </c>
      <c r="W538" s="30">
        <v>0</v>
      </c>
      <c r="X538" s="30">
        <v>0</v>
      </c>
      <c r="Y538" s="30">
        <v>0</v>
      </c>
      <c r="Z538" s="30">
        <v>0</v>
      </c>
      <c r="AA538" s="30">
        <v>0</v>
      </c>
      <c r="AB538" s="28">
        <v>148391.09</v>
      </c>
      <c r="AC538" s="28">
        <v>180000</v>
      </c>
      <c r="AD538" s="30">
        <v>0</v>
      </c>
      <c r="AE538" s="17">
        <v>2025</v>
      </c>
      <c r="AF538" s="17">
        <v>2025</v>
      </c>
      <c r="AG538" s="17">
        <v>2025</v>
      </c>
    </row>
    <row r="539" spans="1:33" ht="18.75" x14ac:dyDescent="0.3">
      <c r="A539" s="25">
        <v>43</v>
      </c>
      <c r="B539" s="29" t="s">
        <v>524</v>
      </c>
      <c r="C539" s="28">
        <v>10391400.48</v>
      </c>
      <c r="D539" s="30">
        <v>0</v>
      </c>
      <c r="E539" s="30">
        <v>0</v>
      </c>
      <c r="F539" s="30">
        <v>0</v>
      </c>
      <c r="G539" s="30">
        <v>0</v>
      </c>
      <c r="H539" s="30">
        <v>0</v>
      </c>
      <c r="I539" s="30">
        <v>0</v>
      </c>
      <c r="J539" s="31">
        <v>0</v>
      </c>
      <c r="K539" s="30">
        <v>0</v>
      </c>
      <c r="L539" s="28">
        <v>1232</v>
      </c>
      <c r="M539" s="28">
        <v>9977873.9800000004</v>
      </c>
      <c r="N539" s="28">
        <v>0</v>
      </c>
      <c r="O539" s="33">
        <v>0</v>
      </c>
      <c r="P539" s="28">
        <v>0</v>
      </c>
      <c r="Q539" s="33">
        <v>0</v>
      </c>
      <c r="R539" s="30">
        <v>0</v>
      </c>
      <c r="S539" s="30">
        <v>0</v>
      </c>
      <c r="T539" s="30">
        <v>0</v>
      </c>
      <c r="U539" s="30">
        <v>0</v>
      </c>
      <c r="V539" s="30">
        <v>0</v>
      </c>
      <c r="W539" s="30">
        <v>0</v>
      </c>
      <c r="X539" s="30">
        <v>0</v>
      </c>
      <c r="Y539" s="30">
        <v>0</v>
      </c>
      <c r="Z539" s="30">
        <v>0</v>
      </c>
      <c r="AA539" s="30">
        <v>0</v>
      </c>
      <c r="AB539" s="28">
        <v>213526.5</v>
      </c>
      <c r="AC539" s="30">
        <v>200000</v>
      </c>
      <c r="AD539" s="30">
        <v>0</v>
      </c>
      <c r="AE539" s="17">
        <v>2025</v>
      </c>
      <c r="AF539" s="17">
        <v>2025</v>
      </c>
      <c r="AG539" s="17">
        <v>2025</v>
      </c>
    </row>
    <row r="540" spans="1:33" ht="18.75" x14ac:dyDescent="0.3">
      <c r="A540" s="25">
        <v>44</v>
      </c>
      <c r="B540" s="29" t="s">
        <v>525</v>
      </c>
      <c r="C540" s="28">
        <v>2889007.66</v>
      </c>
      <c r="D540" s="30">
        <v>0</v>
      </c>
      <c r="E540" s="30">
        <v>0</v>
      </c>
      <c r="F540" s="30">
        <v>0</v>
      </c>
      <c r="G540" s="30">
        <v>0</v>
      </c>
      <c r="H540" s="30">
        <v>0</v>
      </c>
      <c r="I540" s="30">
        <v>0</v>
      </c>
      <c r="J540" s="31">
        <v>0</v>
      </c>
      <c r="K540" s="30">
        <v>0</v>
      </c>
      <c r="L540" s="28">
        <v>0</v>
      </c>
      <c r="M540" s="33">
        <v>0</v>
      </c>
      <c r="N540" s="28">
        <v>0</v>
      </c>
      <c r="O540" s="33">
        <v>0</v>
      </c>
      <c r="P540" s="28">
        <v>421.7</v>
      </c>
      <c r="Q540" s="28">
        <v>2681620.9700000002</v>
      </c>
      <c r="R540" s="30">
        <v>0</v>
      </c>
      <c r="S540" s="30">
        <v>0</v>
      </c>
      <c r="T540" s="30">
        <v>0</v>
      </c>
      <c r="U540" s="30">
        <v>0</v>
      </c>
      <c r="V540" s="30">
        <v>0</v>
      </c>
      <c r="W540" s="30">
        <v>0</v>
      </c>
      <c r="X540" s="30">
        <v>0</v>
      </c>
      <c r="Y540" s="30">
        <v>0</v>
      </c>
      <c r="Z540" s="30">
        <v>0</v>
      </c>
      <c r="AA540" s="30">
        <v>0</v>
      </c>
      <c r="AB540" s="28">
        <v>57386.69</v>
      </c>
      <c r="AC540" s="30">
        <v>150000</v>
      </c>
      <c r="AD540" s="30">
        <v>0</v>
      </c>
      <c r="AE540" s="17">
        <v>2025</v>
      </c>
      <c r="AF540" s="17">
        <v>2025</v>
      </c>
      <c r="AG540" s="17">
        <v>2025</v>
      </c>
    </row>
    <row r="541" spans="1:33" ht="18.75" x14ac:dyDescent="0.3">
      <c r="A541" s="23" t="s">
        <v>94</v>
      </c>
      <c r="B541" s="24"/>
      <c r="C541" s="20">
        <v>77095279.090000004</v>
      </c>
      <c r="D541" s="20">
        <v>0</v>
      </c>
      <c r="E541" s="20">
        <v>0</v>
      </c>
      <c r="F541" s="20">
        <v>0</v>
      </c>
      <c r="G541" s="20">
        <v>0</v>
      </c>
      <c r="H541" s="20">
        <v>0</v>
      </c>
      <c r="I541" s="20">
        <v>0</v>
      </c>
      <c r="J541" s="21">
        <v>2</v>
      </c>
      <c r="K541" s="20">
        <v>4303035.04</v>
      </c>
      <c r="L541" s="20">
        <v>8303</v>
      </c>
      <c r="M541" s="20">
        <v>69669237.409999996</v>
      </c>
      <c r="N541" s="20">
        <v>0</v>
      </c>
      <c r="O541" s="20">
        <v>0</v>
      </c>
      <c r="P541" s="20">
        <v>0</v>
      </c>
      <c r="Q541" s="20">
        <v>0</v>
      </c>
      <c r="R541" s="20">
        <v>0</v>
      </c>
      <c r="S541" s="20">
        <v>0</v>
      </c>
      <c r="T541" s="20">
        <v>0</v>
      </c>
      <c r="U541" s="20">
        <v>0</v>
      </c>
      <c r="V541" s="20">
        <v>0</v>
      </c>
      <c r="W541" s="20">
        <v>0</v>
      </c>
      <c r="X541" s="20">
        <v>0</v>
      </c>
      <c r="Y541" s="20">
        <v>0</v>
      </c>
      <c r="Z541" s="20">
        <v>0</v>
      </c>
      <c r="AA541" s="20">
        <v>0</v>
      </c>
      <c r="AB541" s="20">
        <v>1583006.6400000001</v>
      </c>
      <c r="AC541" s="20">
        <v>1540000</v>
      </c>
      <c r="AD541" s="20">
        <v>0</v>
      </c>
      <c r="AE541" s="22" t="s">
        <v>46</v>
      </c>
      <c r="AF541" s="22" t="s">
        <v>46</v>
      </c>
      <c r="AG541" s="22" t="s">
        <v>46</v>
      </c>
    </row>
    <row r="542" spans="1:33" ht="18.75" x14ac:dyDescent="0.3">
      <c r="A542" s="25">
        <v>45</v>
      </c>
      <c r="B542" s="24" t="s">
        <v>526</v>
      </c>
      <c r="C542" s="28">
        <v>2377560</v>
      </c>
      <c r="D542" s="30">
        <v>0</v>
      </c>
      <c r="E542" s="30">
        <v>0</v>
      </c>
      <c r="F542" s="30">
        <v>0</v>
      </c>
      <c r="G542" s="30">
        <v>0</v>
      </c>
      <c r="H542" s="30">
        <v>0</v>
      </c>
      <c r="I542" s="30">
        <v>0</v>
      </c>
      <c r="J542" s="31">
        <v>1</v>
      </c>
      <c r="K542" s="28">
        <v>2151517.52</v>
      </c>
      <c r="L542" s="41">
        <v>0</v>
      </c>
      <c r="M542" s="41">
        <v>0</v>
      </c>
      <c r="N542" s="30">
        <v>0</v>
      </c>
      <c r="O542" s="30">
        <v>0</v>
      </c>
      <c r="P542" s="30">
        <v>0</v>
      </c>
      <c r="Q542" s="30">
        <v>0</v>
      </c>
      <c r="R542" s="30">
        <v>0</v>
      </c>
      <c r="S542" s="30">
        <v>0</v>
      </c>
      <c r="T542" s="30">
        <v>0</v>
      </c>
      <c r="U542" s="30">
        <v>0</v>
      </c>
      <c r="V542" s="30">
        <v>0</v>
      </c>
      <c r="W542" s="30">
        <v>0</v>
      </c>
      <c r="X542" s="30">
        <v>0</v>
      </c>
      <c r="Y542" s="30">
        <v>0</v>
      </c>
      <c r="Z542" s="30">
        <v>0</v>
      </c>
      <c r="AA542" s="30">
        <v>0</v>
      </c>
      <c r="AB542" s="28">
        <v>46042.48</v>
      </c>
      <c r="AC542" s="28">
        <v>180000</v>
      </c>
      <c r="AD542" s="30">
        <v>0</v>
      </c>
      <c r="AE542" s="17">
        <v>2025</v>
      </c>
      <c r="AF542" s="17">
        <v>2025</v>
      </c>
      <c r="AG542" s="17">
        <v>2025</v>
      </c>
    </row>
    <row r="543" spans="1:33" ht="18.75" x14ac:dyDescent="0.3">
      <c r="A543" s="25">
        <v>46</v>
      </c>
      <c r="B543" s="29" t="s">
        <v>527</v>
      </c>
      <c r="C543" s="28">
        <v>10682613.92</v>
      </c>
      <c r="D543" s="30">
        <v>0</v>
      </c>
      <c r="E543" s="30">
        <v>0</v>
      </c>
      <c r="F543" s="30">
        <v>0</v>
      </c>
      <c r="G543" s="30">
        <v>0</v>
      </c>
      <c r="H543" s="30">
        <v>0</v>
      </c>
      <c r="I543" s="30">
        <v>0</v>
      </c>
      <c r="J543" s="31">
        <v>0</v>
      </c>
      <c r="K543" s="30">
        <v>0</v>
      </c>
      <c r="L543" s="28">
        <v>1198</v>
      </c>
      <c r="M543" s="28">
        <v>10262986.02</v>
      </c>
      <c r="N543" s="30">
        <v>0</v>
      </c>
      <c r="O543" s="30">
        <v>0</v>
      </c>
      <c r="P543" s="30">
        <v>0</v>
      </c>
      <c r="Q543" s="30">
        <v>0</v>
      </c>
      <c r="R543" s="30">
        <v>0</v>
      </c>
      <c r="S543" s="30">
        <v>0</v>
      </c>
      <c r="T543" s="30">
        <v>0</v>
      </c>
      <c r="U543" s="30">
        <v>0</v>
      </c>
      <c r="V543" s="30">
        <v>0</v>
      </c>
      <c r="W543" s="30">
        <v>0</v>
      </c>
      <c r="X543" s="30">
        <v>0</v>
      </c>
      <c r="Y543" s="30">
        <v>0</v>
      </c>
      <c r="Z543" s="30">
        <v>0</v>
      </c>
      <c r="AA543" s="30">
        <v>0</v>
      </c>
      <c r="AB543" s="28">
        <v>219627.9</v>
      </c>
      <c r="AC543" s="30">
        <v>200000</v>
      </c>
      <c r="AD543" s="30">
        <v>0</v>
      </c>
      <c r="AE543" s="17">
        <v>2025</v>
      </c>
      <c r="AF543" s="17">
        <v>2025</v>
      </c>
      <c r="AG543" s="17">
        <v>2025</v>
      </c>
    </row>
    <row r="544" spans="1:33" ht="18.75" x14ac:dyDescent="0.3">
      <c r="A544" s="25">
        <v>47</v>
      </c>
      <c r="B544" s="29" t="s">
        <v>528</v>
      </c>
      <c r="C544" s="28">
        <v>22533360.080000002</v>
      </c>
      <c r="D544" s="30">
        <v>0</v>
      </c>
      <c r="E544" s="30">
        <v>0</v>
      </c>
      <c r="F544" s="30">
        <v>0</v>
      </c>
      <c r="G544" s="30">
        <v>0</v>
      </c>
      <c r="H544" s="30">
        <v>0</v>
      </c>
      <c r="I544" s="30">
        <v>0</v>
      </c>
      <c r="J544" s="31">
        <v>0</v>
      </c>
      <c r="K544" s="30">
        <v>0</v>
      </c>
      <c r="L544" s="28">
        <v>2527</v>
      </c>
      <c r="M544" s="28">
        <v>21865439.670000002</v>
      </c>
      <c r="N544" s="30">
        <v>0</v>
      </c>
      <c r="O544" s="30">
        <v>0</v>
      </c>
      <c r="P544" s="30">
        <v>0</v>
      </c>
      <c r="Q544" s="30">
        <v>0</v>
      </c>
      <c r="R544" s="30">
        <v>0</v>
      </c>
      <c r="S544" s="30">
        <v>0</v>
      </c>
      <c r="T544" s="30">
        <v>0</v>
      </c>
      <c r="U544" s="30">
        <v>0</v>
      </c>
      <c r="V544" s="30">
        <v>0</v>
      </c>
      <c r="W544" s="30">
        <v>0</v>
      </c>
      <c r="X544" s="30">
        <v>0</v>
      </c>
      <c r="Y544" s="30">
        <v>0</v>
      </c>
      <c r="Z544" s="30">
        <v>0</v>
      </c>
      <c r="AA544" s="30">
        <v>0</v>
      </c>
      <c r="AB544" s="28">
        <v>467920.41</v>
      </c>
      <c r="AC544" s="30">
        <v>200000</v>
      </c>
      <c r="AD544" s="30">
        <v>0</v>
      </c>
      <c r="AE544" s="17">
        <v>2025</v>
      </c>
      <c r="AF544" s="17">
        <v>2025</v>
      </c>
      <c r="AG544" s="17">
        <v>2025</v>
      </c>
    </row>
    <row r="545" spans="1:33" ht="18.75" x14ac:dyDescent="0.3">
      <c r="A545" s="25">
        <v>48</v>
      </c>
      <c r="B545" s="29" t="s">
        <v>529</v>
      </c>
      <c r="C545" s="28">
        <v>4718336</v>
      </c>
      <c r="D545" s="30">
        <v>0</v>
      </c>
      <c r="E545" s="30">
        <v>0</v>
      </c>
      <c r="F545" s="30">
        <v>0</v>
      </c>
      <c r="G545" s="30">
        <v>0</v>
      </c>
      <c r="H545" s="30">
        <v>0</v>
      </c>
      <c r="I545" s="30">
        <v>0</v>
      </c>
      <c r="J545" s="31">
        <v>0</v>
      </c>
      <c r="K545" s="30">
        <v>0</v>
      </c>
      <c r="L545" s="28">
        <v>560</v>
      </c>
      <c r="M545" s="28">
        <v>4443250.4400000004</v>
      </c>
      <c r="N545" s="30">
        <v>0</v>
      </c>
      <c r="O545" s="30">
        <v>0</v>
      </c>
      <c r="P545" s="30">
        <v>0</v>
      </c>
      <c r="Q545" s="30">
        <v>0</v>
      </c>
      <c r="R545" s="30">
        <v>0</v>
      </c>
      <c r="S545" s="30">
        <v>0</v>
      </c>
      <c r="T545" s="30">
        <v>0</v>
      </c>
      <c r="U545" s="30">
        <v>0</v>
      </c>
      <c r="V545" s="30">
        <v>0</v>
      </c>
      <c r="W545" s="30">
        <v>0</v>
      </c>
      <c r="X545" s="30">
        <v>0</v>
      </c>
      <c r="Y545" s="30">
        <v>0</v>
      </c>
      <c r="Z545" s="30">
        <v>0</v>
      </c>
      <c r="AA545" s="30">
        <v>0</v>
      </c>
      <c r="AB545" s="28">
        <v>95085.56</v>
      </c>
      <c r="AC545" s="28">
        <v>180000</v>
      </c>
      <c r="AD545" s="30">
        <v>0</v>
      </c>
      <c r="AE545" s="17">
        <v>2025</v>
      </c>
      <c r="AF545" s="17">
        <v>2025</v>
      </c>
      <c r="AG545" s="17">
        <v>2025</v>
      </c>
    </row>
    <row r="546" spans="1:33" ht="18.75" x14ac:dyDescent="0.3">
      <c r="A546" s="25">
        <v>49</v>
      </c>
      <c r="B546" s="29" t="s">
        <v>530</v>
      </c>
      <c r="C546" s="28">
        <v>10376037.890000001</v>
      </c>
      <c r="D546" s="30">
        <v>0</v>
      </c>
      <c r="E546" s="30">
        <v>0</v>
      </c>
      <c r="F546" s="30">
        <v>0</v>
      </c>
      <c r="G546" s="30">
        <v>0</v>
      </c>
      <c r="H546" s="30">
        <v>0</v>
      </c>
      <c r="I546" s="30">
        <v>0</v>
      </c>
      <c r="J546" s="31">
        <v>0</v>
      </c>
      <c r="K546" s="30">
        <v>0</v>
      </c>
      <c r="L546" s="28">
        <v>1166</v>
      </c>
      <c r="M546" s="28">
        <v>9962833.2599999998</v>
      </c>
      <c r="N546" s="30">
        <v>0</v>
      </c>
      <c r="O546" s="30">
        <v>0</v>
      </c>
      <c r="P546" s="30">
        <v>0</v>
      </c>
      <c r="Q546" s="30">
        <v>0</v>
      </c>
      <c r="R546" s="30">
        <v>0</v>
      </c>
      <c r="S546" s="30">
        <v>0</v>
      </c>
      <c r="T546" s="30">
        <v>0</v>
      </c>
      <c r="U546" s="30">
        <v>0</v>
      </c>
      <c r="V546" s="30">
        <v>0</v>
      </c>
      <c r="W546" s="30">
        <v>0</v>
      </c>
      <c r="X546" s="30">
        <v>0</v>
      </c>
      <c r="Y546" s="30">
        <v>0</v>
      </c>
      <c r="Z546" s="30">
        <v>0</v>
      </c>
      <c r="AA546" s="30">
        <v>0</v>
      </c>
      <c r="AB546" s="28">
        <v>213204.63</v>
      </c>
      <c r="AC546" s="30">
        <v>200000</v>
      </c>
      <c r="AD546" s="30">
        <v>0</v>
      </c>
      <c r="AE546" s="17">
        <v>2025</v>
      </c>
      <c r="AF546" s="17">
        <v>2025</v>
      </c>
      <c r="AG546" s="17">
        <v>2025</v>
      </c>
    </row>
    <row r="547" spans="1:33" ht="18.75" x14ac:dyDescent="0.3">
      <c r="A547" s="25">
        <v>50</v>
      </c>
      <c r="B547" s="29" t="s">
        <v>531</v>
      </c>
      <c r="C547" s="28">
        <v>14492032</v>
      </c>
      <c r="D547" s="30">
        <v>0</v>
      </c>
      <c r="E547" s="30">
        <v>0</v>
      </c>
      <c r="F547" s="30">
        <v>0</v>
      </c>
      <c r="G547" s="30">
        <v>0</v>
      </c>
      <c r="H547" s="30">
        <v>0</v>
      </c>
      <c r="I547" s="30">
        <v>0</v>
      </c>
      <c r="J547" s="31">
        <v>0</v>
      </c>
      <c r="K547" s="30">
        <v>0</v>
      </c>
      <c r="L547" s="28">
        <v>1720</v>
      </c>
      <c r="M547" s="28">
        <v>13992590.560000001</v>
      </c>
      <c r="N547" s="30">
        <v>0</v>
      </c>
      <c r="O547" s="30">
        <v>0</v>
      </c>
      <c r="P547" s="30">
        <v>0</v>
      </c>
      <c r="Q547" s="30">
        <v>0</v>
      </c>
      <c r="R547" s="30">
        <v>0</v>
      </c>
      <c r="S547" s="30">
        <v>0</v>
      </c>
      <c r="T547" s="30">
        <v>0</v>
      </c>
      <c r="U547" s="30">
        <v>0</v>
      </c>
      <c r="V547" s="30">
        <v>0</v>
      </c>
      <c r="W547" s="30">
        <v>0</v>
      </c>
      <c r="X547" s="30">
        <v>0</v>
      </c>
      <c r="Y547" s="30">
        <v>0</v>
      </c>
      <c r="Z547" s="30">
        <v>0</v>
      </c>
      <c r="AA547" s="30">
        <v>0</v>
      </c>
      <c r="AB547" s="28">
        <v>299441.44</v>
      </c>
      <c r="AC547" s="30">
        <v>200000</v>
      </c>
      <c r="AD547" s="30">
        <v>0</v>
      </c>
      <c r="AE547" s="17">
        <v>2025</v>
      </c>
      <c r="AF547" s="17">
        <v>2025</v>
      </c>
      <c r="AG547" s="17">
        <v>2025</v>
      </c>
    </row>
    <row r="548" spans="1:33" ht="18.75" x14ac:dyDescent="0.3">
      <c r="A548" s="25">
        <v>51</v>
      </c>
      <c r="B548" s="29" t="s">
        <v>532</v>
      </c>
      <c r="C548" s="28">
        <v>9537779.2000000011</v>
      </c>
      <c r="D548" s="30">
        <v>0</v>
      </c>
      <c r="E548" s="30">
        <v>0</v>
      </c>
      <c r="F548" s="30">
        <v>0</v>
      </c>
      <c r="G548" s="30">
        <v>0</v>
      </c>
      <c r="H548" s="30">
        <v>0</v>
      </c>
      <c r="I548" s="30">
        <v>0</v>
      </c>
      <c r="J548" s="31">
        <v>0</v>
      </c>
      <c r="K548" s="30">
        <v>0</v>
      </c>
      <c r="L548" s="28">
        <v>1132</v>
      </c>
      <c r="M548" s="28">
        <v>9142137.4600000009</v>
      </c>
      <c r="N548" s="30">
        <v>0</v>
      </c>
      <c r="O548" s="30">
        <v>0</v>
      </c>
      <c r="P548" s="30">
        <v>0</v>
      </c>
      <c r="Q548" s="30">
        <v>0</v>
      </c>
      <c r="R548" s="30">
        <v>0</v>
      </c>
      <c r="S548" s="30">
        <v>0</v>
      </c>
      <c r="T548" s="30">
        <v>0</v>
      </c>
      <c r="U548" s="30">
        <v>0</v>
      </c>
      <c r="V548" s="30">
        <v>0</v>
      </c>
      <c r="W548" s="30">
        <v>0</v>
      </c>
      <c r="X548" s="30">
        <v>0</v>
      </c>
      <c r="Y548" s="30">
        <v>0</v>
      </c>
      <c r="Z548" s="30">
        <v>0</v>
      </c>
      <c r="AA548" s="30">
        <v>0</v>
      </c>
      <c r="AB548" s="28">
        <v>195641.74</v>
      </c>
      <c r="AC548" s="30">
        <v>200000</v>
      </c>
      <c r="AD548" s="30">
        <v>0</v>
      </c>
      <c r="AE548" s="17">
        <v>2025</v>
      </c>
      <c r="AF548" s="17">
        <v>2025</v>
      </c>
      <c r="AG548" s="17">
        <v>2025</v>
      </c>
    </row>
    <row r="549" spans="1:33" ht="18.75" x14ac:dyDescent="0.3">
      <c r="A549" s="25">
        <v>52</v>
      </c>
      <c r="B549" s="29" t="s">
        <v>138</v>
      </c>
      <c r="C549" s="28">
        <v>2377560</v>
      </c>
      <c r="D549" s="30">
        <v>0</v>
      </c>
      <c r="E549" s="30">
        <v>0</v>
      </c>
      <c r="F549" s="30">
        <v>0</v>
      </c>
      <c r="G549" s="30">
        <v>0</v>
      </c>
      <c r="H549" s="30">
        <v>0</v>
      </c>
      <c r="I549" s="30">
        <v>0</v>
      </c>
      <c r="J549" s="48">
        <v>1</v>
      </c>
      <c r="K549" s="28">
        <v>2151517.52</v>
      </c>
      <c r="L549" s="28">
        <v>0</v>
      </c>
      <c r="M549" s="33">
        <v>0</v>
      </c>
      <c r="N549" s="30">
        <v>0</v>
      </c>
      <c r="O549" s="30">
        <v>0</v>
      </c>
      <c r="P549" s="30">
        <v>0</v>
      </c>
      <c r="Q549" s="30">
        <v>0</v>
      </c>
      <c r="R549" s="30">
        <v>0</v>
      </c>
      <c r="S549" s="30">
        <v>0</v>
      </c>
      <c r="T549" s="30">
        <v>0</v>
      </c>
      <c r="U549" s="30">
        <v>0</v>
      </c>
      <c r="V549" s="30">
        <v>0</v>
      </c>
      <c r="W549" s="30">
        <v>0</v>
      </c>
      <c r="X549" s="30">
        <v>0</v>
      </c>
      <c r="Y549" s="30">
        <v>0</v>
      </c>
      <c r="Z549" s="30">
        <v>0</v>
      </c>
      <c r="AA549" s="30">
        <v>0</v>
      </c>
      <c r="AB549" s="28">
        <v>46042.48</v>
      </c>
      <c r="AC549" s="28">
        <v>180000</v>
      </c>
      <c r="AD549" s="30">
        <v>0</v>
      </c>
      <c r="AE549" s="17">
        <v>2025</v>
      </c>
      <c r="AF549" s="17">
        <v>2025</v>
      </c>
      <c r="AG549" s="17">
        <v>2025</v>
      </c>
    </row>
    <row r="550" spans="1:33" ht="18.75" x14ac:dyDescent="0.3">
      <c r="A550" s="23" t="s">
        <v>147</v>
      </c>
      <c r="B550" s="24"/>
      <c r="C550" s="20">
        <v>61634819.170000002</v>
      </c>
      <c r="D550" s="20">
        <v>0</v>
      </c>
      <c r="E550" s="20">
        <v>0</v>
      </c>
      <c r="F550" s="20">
        <v>0</v>
      </c>
      <c r="G550" s="20">
        <v>0</v>
      </c>
      <c r="H550" s="20">
        <v>0</v>
      </c>
      <c r="I550" s="20">
        <v>0</v>
      </c>
      <c r="J550" s="21">
        <v>3</v>
      </c>
      <c r="K550" s="20">
        <v>6866457.8100000005</v>
      </c>
      <c r="L550" s="20">
        <v>6402.2</v>
      </c>
      <c r="M550" s="20">
        <v>51832209.879999995</v>
      </c>
      <c r="N550" s="20">
        <v>0</v>
      </c>
      <c r="O550" s="20">
        <v>0</v>
      </c>
      <c r="P550" s="20">
        <v>0</v>
      </c>
      <c r="Q550" s="20">
        <v>0</v>
      </c>
      <c r="R550" s="20">
        <v>0</v>
      </c>
      <c r="S550" s="20">
        <v>0</v>
      </c>
      <c r="T550" s="20">
        <v>0</v>
      </c>
      <c r="U550" s="20">
        <v>0</v>
      </c>
      <c r="V550" s="20">
        <v>0</v>
      </c>
      <c r="W550" s="20">
        <v>0</v>
      </c>
      <c r="X550" s="20">
        <v>0</v>
      </c>
      <c r="Y550" s="20">
        <v>0</v>
      </c>
      <c r="Z550" s="20">
        <v>0</v>
      </c>
      <c r="AA550" s="20">
        <v>0</v>
      </c>
      <c r="AB550" s="20">
        <v>1256151.4800000002</v>
      </c>
      <c r="AC550" s="20">
        <v>1680000</v>
      </c>
      <c r="AD550" s="20">
        <v>0</v>
      </c>
      <c r="AE550" s="22" t="s">
        <v>46</v>
      </c>
      <c r="AF550" s="22" t="s">
        <v>46</v>
      </c>
      <c r="AG550" s="22" t="s">
        <v>46</v>
      </c>
    </row>
    <row r="551" spans="1:33" ht="18.75" x14ac:dyDescent="0.3">
      <c r="A551" s="25">
        <v>53</v>
      </c>
      <c r="B551" s="29" t="s">
        <v>533</v>
      </c>
      <c r="C551" s="28">
        <v>9975910.4000000004</v>
      </c>
      <c r="D551" s="30">
        <v>0</v>
      </c>
      <c r="E551" s="30">
        <v>0</v>
      </c>
      <c r="F551" s="30">
        <v>0</v>
      </c>
      <c r="G551" s="30">
        <v>0</v>
      </c>
      <c r="H551" s="30">
        <v>0</v>
      </c>
      <c r="I551" s="30">
        <v>0</v>
      </c>
      <c r="J551" s="31">
        <v>0</v>
      </c>
      <c r="K551" s="30">
        <v>0</v>
      </c>
      <c r="L551" s="28">
        <v>1184</v>
      </c>
      <c r="M551" s="28">
        <v>9571089.0899999999</v>
      </c>
      <c r="N551" s="30">
        <v>0</v>
      </c>
      <c r="O551" s="30">
        <v>0</v>
      </c>
      <c r="P551" s="30">
        <v>0</v>
      </c>
      <c r="Q551" s="30">
        <v>0</v>
      </c>
      <c r="R551" s="30">
        <v>0</v>
      </c>
      <c r="S551" s="30">
        <v>0</v>
      </c>
      <c r="T551" s="30">
        <v>0</v>
      </c>
      <c r="U551" s="30">
        <v>0</v>
      </c>
      <c r="V551" s="30">
        <v>0</v>
      </c>
      <c r="W551" s="30">
        <v>0</v>
      </c>
      <c r="X551" s="30">
        <v>0</v>
      </c>
      <c r="Y551" s="30">
        <v>0</v>
      </c>
      <c r="Z551" s="30">
        <v>0</v>
      </c>
      <c r="AA551" s="30">
        <v>0</v>
      </c>
      <c r="AB551" s="28">
        <v>204821.31</v>
      </c>
      <c r="AC551" s="30">
        <v>200000</v>
      </c>
      <c r="AD551" s="30">
        <v>0</v>
      </c>
      <c r="AE551" s="17">
        <v>2025</v>
      </c>
      <c r="AF551" s="17">
        <v>2025</v>
      </c>
      <c r="AG551" s="17">
        <v>2025</v>
      </c>
    </row>
    <row r="552" spans="1:33" ht="18.75" x14ac:dyDescent="0.3">
      <c r="A552" s="25">
        <v>54</v>
      </c>
      <c r="B552" s="29" t="s">
        <v>534</v>
      </c>
      <c r="C552" s="28">
        <v>6277072</v>
      </c>
      <c r="D552" s="30">
        <v>0</v>
      </c>
      <c r="E552" s="30">
        <v>0</v>
      </c>
      <c r="F552" s="30">
        <v>0</v>
      </c>
      <c r="G552" s="30">
        <v>0</v>
      </c>
      <c r="H552" s="30">
        <v>0</v>
      </c>
      <c r="I552" s="30">
        <v>0</v>
      </c>
      <c r="J552" s="31">
        <v>0</v>
      </c>
      <c r="K552" s="30">
        <v>0</v>
      </c>
      <c r="L552" s="28">
        <v>745</v>
      </c>
      <c r="M552" s="28">
        <v>5969328.3700000001</v>
      </c>
      <c r="N552" s="30">
        <v>0</v>
      </c>
      <c r="O552" s="30">
        <v>0</v>
      </c>
      <c r="P552" s="30">
        <v>0</v>
      </c>
      <c r="Q552" s="30">
        <v>0</v>
      </c>
      <c r="R552" s="30">
        <v>0</v>
      </c>
      <c r="S552" s="30">
        <v>0</v>
      </c>
      <c r="T552" s="30">
        <v>0</v>
      </c>
      <c r="U552" s="30">
        <v>0</v>
      </c>
      <c r="V552" s="30">
        <v>0</v>
      </c>
      <c r="W552" s="30">
        <v>0</v>
      </c>
      <c r="X552" s="30">
        <v>0</v>
      </c>
      <c r="Y552" s="30">
        <v>0</v>
      </c>
      <c r="Z552" s="30">
        <v>0</v>
      </c>
      <c r="AA552" s="30">
        <v>0</v>
      </c>
      <c r="AB552" s="28">
        <v>127743.63</v>
      </c>
      <c r="AC552" s="28">
        <v>180000</v>
      </c>
      <c r="AD552" s="30">
        <v>0</v>
      </c>
      <c r="AE552" s="17">
        <v>2025</v>
      </c>
      <c r="AF552" s="17">
        <v>2025</v>
      </c>
      <c r="AG552" s="17">
        <v>2025</v>
      </c>
    </row>
    <row r="553" spans="1:33" ht="18.75" x14ac:dyDescent="0.3">
      <c r="A553" s="25">
        <v>55</v>
      </c>
      <c r="B553" s="29" t="s">
        <v>535</v>
      </c>
      <c r="C553" s="28">
        <v>9664163.1999999993</v>
      </c>
      <c r="D553" s="30">
        <v>0</v>
      </c>
      <c r="E553" s="30">
        <v>0</v>
      </c>
      <c r="F553" s="30">
        <v>0</v>
      </c>
      <c r="G553" s="30">
        <v>0</v>
      </c>
      <c r="H553" s="30">
        <v>0</v>
      </c>
      <c r="I553" s="30">
        <v>0</v>
      </c>
      <c r="J553" s="31">
        <v>0</v>
      </c>
      <c r="K553" s="30">
        <v>0</v>
      </c>
      <c r="L553" s="28">
        <v>1147</v>
      </c>
      <c r="M553" s="28">
        <v>9265873.5099999998</v>
      </c>
      <c r="N553" s="30">
        <v>0</v>
      </c>
      <c r="O553" s="30">
        <v>0</v>
      </c>
      <c r="P553" s="30">
        <v>0</v>
      </c>
      <c r="Q553" s="30">
        <v>0</v>
      </c>
      <c r="R553" s="30">
        <v>0</v>
      </c>
      <c r="S553" s="30">
        <v>0</v>
      </c>
      <c r="T553" s="30">
        <v>0</v>
      </c>
      <c r="U553" s="30">
        <v>0</v>
      </c>
      <c r="V553" s="30">
        <v>0</v>
      </c>
      <c r="W553" s="30">
        <v>0</v>
      </c>
      <c r="X553" s="30">
        <v>0</v>
      </c>
      <c r="Y553" s="30">
        <v>0</v>
      </c>
      <c r="Z553" s="30">
        <v>0</v>
      </c>
      <c r="AA553" s="30">
        <v>0</v>
      </c>
      <c r="AB553" s="28">
        <v>198289.69</v>
      </c>
      <c r="AC553" s="30">
        <v>200000</v>
      </c>
      <c r="AD553" s="30">
        <v>0</v>
      </c>
      <c r="AE553" s="17">
        <v>2025</v>
      </c>
      <c r="AF553" s="17">
        <v>2025</v>
      </c>
      <c r="AG553" s="17">
        <v>2025</v>
      </c>
    </row>
    <row r="554" spans="1:33" ht="18.75" x14ac:dyDescent="0.3">
      <c r="A554" s="25">
        <v>56</v>
      </c>
      <c r="B554" s="29" t="s">
        <v>536</v>
      </c>
      <c r="C554" s="28">
        <v>9689440</v>
      </c>
      <c r="D554" s="30">
        <v>0</v>
      </c>
      <c r="E554" s="30">
        <v>0</v>
      </c>
      <c r="F554" s="30">
        <v>0</v>
      </c>
      <c r="G554" s="30">
        <v>0</v>
      </c>
      <c r="H554" s="30">
        <v>0</v>
      </c>
      <c r="I554" s="30">
        <v>0</v>
      </c>
      <c r="J554" s="31">
        <v>0</v>
      </c>
      <c r="K554" s="30">
        <v>0</v>
      </c>
      <c r="L554" s="28">
        <v>1150</v>
      </c>
      <c r="M554" s="28">
        <v>9290620.7200000007</v>
      </c>
      <c r="N554" s="30">
        <v>0</v>
      </c>
      <c r="O554" s="30">
        <v>0</v>
      </c>
      <c r="P554" s="30">
        <v>0</v>
      </c>
      <c r="Q554" s="30">
        <v>0</v>
      </c>
      <c r="R554" s="30">
        <v>0</v>
      </c>
      <c r="S554" s="30">
        <v>0</v>
      </c>
      <c r="T554" s="30">
        <v>0</v>
      </c>
      <c r="U554" s="30">
        <v>0</v>
      </c>
      <c r="V554" s="30">
        <v>0</v>
      </c>
      <c r="W554" s="30">
        <v>0</v>
      </c>
      <c r="X554" s="30">
        <v>0</v>
      </c>
      <c r="Y554" s="30">
        <v>0</v>
      </c>
      <c r="Z554" s="30">
        <v>0</v>
      </c>
      <c r="AA554" s="30">
        <v>0</v>
      </c>
      <c r="AB554" s="28">
        <v>198819.28</v>
      </c>
      <c r="AC554" s="30">
        <v>200000</v>
      </c>
      <c r="AD554" s="30">
        <v>0</v>
      </c>
      <c r="AE554" s="17">
        <v>2025</v>
      </c>
      <c r="AF554" s="17">
        <v>2025</v>
      </c>
      <c r="AG554" s="17">
        <v>2025</v>
      </c>
    </row>
    <row r="555" spans="1:33" ht="18.75" x14ac:dyDescent="0.3">
      <c r="A555" s="25">
        <v>57</v>
      </c>
      <c r="B555" s="29" t="s">
        <v>537</v>
      </c>
      <c r="C555" s="28">
        <v>5788942.3700000001</v>
      </c>
      <c r="D555" s="30">
        <v>0</v>
      </c>
      <c r="E555" s="30">
        <v>0</v>
      </c>
      <c r="F555" s="30">
        <v>0</v>
      </c>
      <c r="G555" s="30">
        <v>0</v>
      </c>
      <c r="H555" s="30">
        <v>0</v>
      </c>
      <c r="I555" s="30">
        <v>0</v>
      </c>
      <c r="J555" s="31">
        <v>0</v>
      </c>
      <c r="K555" s="30">
        <v>0</v>
      </c>
      <c r="L555" s="28">
        <v>649.20000000000005</v>
      </c>
      <c r="M555" s="28">
        <v>5491425.8600000003</v>
      </c>
      <c r="N555" s="30">
        <v>0</v>
      </c>
      <c r="O555" s="30">
        <v>0</v>
      </c>
      <c r="P555" s="30">
        <v>0</v>
      </c>
      <c r="Q555" s="30">
        <v>0</v>
      </c>
      <c r="R555" s="30">
        <v>0</v>
      </c>
      <c r="S555" s="30">
        <v>0</v>
      </c>
      <c r="T555" s="30">
        <v>0</v>
      </c>
      <c r="U555" s="30">
        <v>0</v>
      </c>
      <c r="V555" s="30">
        <v>0</v>
      </c>
      <c r="W555" s="30">
        <v>0</v>
      </c>
      <c r="X555" s="30">
        <v>0</v>
      </c>
      <c r="Y555" s="30">
        <v>0</v>
      </c>
      <c r="Z555" s="30">
        <v>0</v>
      </c>
      <c r="AA555" s="30">
        <v>0</v>
      </c>
      <c r="AB555" s="28">
        <v>117516.51</v>
      </c>
      <c r="AC555" s="28">
        <v>180000</v>
      </c>
      <c r="AD555" s="30">
        <v>0</v>
      </c>
      <c r="AE555" s="17">
        <v>2025</v>
      </c>
      <c r="AF555" s="17">
        <v>2025</v>
      </c>
      <c r="AG555" s="17">
        <v>2025</v>
      </c>
    </row>
    <row r="556" spans="1:33" ht="18.75" x14ac:dyDescent="0.3">
      <c r="A556" s="25">
        <v>58</v>
      </c>
      <c r="B556" s="29" t="s">
        <v>538</v>
      </c>
      <c r="C556" s="28">
        <v>2457800</v>
      </c>
      <c r="D556" s="30">
        <v>0</v>
      </c>
      <c r="E556" s="30">
        <v>0</v>
      </c>
      <c r="F556" s="30">
        <v>0</v>
      </c>
      <c r="G556" s="30">
        <v>0</v>
      </c>
      <c r="H556" s="30">
        <v>0</v>
      </c>
      <c r="I556" s="30">
        <v>0</v>
      </c>
      <c r="J556" s="31">
        <v>1</v>
      </c>
      <c r="K556" s="28">
        <v>2230076.37</v>
      </c>
      <c r="L556" s="28">
        <v>0</v>
      </c>
      <c r="M556" s="33">
        <v>0</v>
      </c>
      <c r="N556" s="30">
        <v>0</v>
      </c>
      <c r="O556" s="30">
        <v>0</v>
      </c>
      <c r="P556" s="30">
        <v>0</v>
      </c>
      <c r="Q556" s="30">
        <v>0</v>
      </c>
      <c r="R556" s="30">
        <v>0</v>
      </c>
      <c r="S556" s="30">
        <v>0</v>
      </c>
      <c r="T556" s="30">
        <v>0</v>
      </c>
      <c r="U556" s="30">
        <v>0</v>
      </c>
      <c r="V556" s="30">
        <v>0</v>
      </c>
      <c r="W556" s="30">
        <v>0</v>
      </c>
      <c r="X556" s="30">
        <v>0</v>
      </c>
      <c r="Y556" s="30">
        <v>0</v>
      </c>
      <c r="Z556" s="30">
        <v>0</v>
      </c>
      <c r="AA556" s="30">
        <v>0</v>
      </c>
      <c r="AB556" s="28">
        <v>47723.63</v>
      </c>
      <c r="AC556" s="28">
        <v>180000</v>
      </c>
      <c r="AD556" s="30">
        <v>0</v>
      </c>
      <c r="AE556" s="17">
        <v>2025</v>
      </c>
      <c r="AF556" s="17">
        <v>2025</v>
      </c>
      <c r="AG556" s="17">
        <v>2025</v>
      </c>
    </row>
    <row r="557" spans="1:33" ht="18.75" x14ac:dyDescent="0.3">
      <c r="A557" s="25">
        <v>59</v>
      </c>
      <c r="B557" s="29" t="s">
        <v>539</v>
      </c>
      <c r="C557" s="28">
        <v>5308128</v>
      </c>
      <c r="D557" s="30">
        <v>0</v>
      </c>
      <c r="E557" s="30">
        <v>0</v>
      </c>
      <c r="F557" s="30">
        <v>0</v>
      </c>
      <c r="G557" s="30">
        <v>0</v>
      </c>
      <c r="H557" s="30">
        <v>0</v>
      </c>
      <c r="I557" s="30">
        <v>0</v>
      </c>
      <c r="J557" s="31">
        <v>0</v>
      </c>
      <c r="K557" s="30">
        <v>0</v>
      </c>
      <c r="L557" s="28">
        <v>630</v>
      </c>
      <c r="M557" s="28">
        <v>5020685.33</v>
      </c>
      <c r="N557" s="30">
        <v>0</v>
      </c>
      <c r="O557" s="30">
        <v>0</v>
      </c>
      <c r="P557" s="30">
        <v>0</v>
      </c>
      <c r="Q557" s="30">
        <v>0</v>
      </c>
      <c r="R557" s="30">
        <v>0</v>
      </c>
      <c r="S557" s="30">
        <v>0</v>
      </c>
      <c r="T557" s="30">
        <v>0</v>
      </c>
      <c r="U557" s="30">
        <v>0</v>
      </c>
      <c r="V557" s="30">
        <v>0</v>
      </c>
      <c r="W557" s="30">
        <v>0</v>
      </c>
      <c r="X557" s="30">
        <v>0</v>
      </c>
      <c r="Y557" s="30">
        <v>0</v>
      </c>
      <c r="Z557" s="30">
        <v>0</v>
      </c>
      <c r="AA557" s="30">
        <v>0</v>
      </c>
      <c r="AB557" s="28">
        <v>107442.67</v>
      </c>
      <c r="AC557" s="28">
        <v>180000</v>
      </c>
      <c r="AD557" s="30">
        <v>0</v>
      </c>
      <c r="AE557" s="17">
        <v>2025</v>
      </c>
      <c r="AF557" s="17">
        <v>2025</v>
      </c>
      <c r="AG557" s="17">
        <v>2025</v>
      </c>
    </row>
    <row r="558" spans="1:33" ht="18.75" x14ac:dyDescent="0.3">
      <c r="A558" s="25">
        <v>60</v>
      </c>
      <c r="B558" s="29" t="s">
        <v>540</v>
      </c>
      <c r="C558" s="28">
        <v>7557763.2000000002</v>
      </c>
      <c r="D558" s="30">
        <v>0</v>
      </c>
      <c r="E558" s="30">
        <v>0</v>
      </c>
      <c r="F558" s="30">
        <v>0</v>
      </c>
      <c r="G558" s="30">
        <v>0</v>
      </c>
      <c r="H558" s="30">
        <v>0</v>
      </c>
      <c r="I558" s="30">
        <v>0</v>
      </c>
      <c r="J558" s="31">
        <v>0</v>
      </c>
      <c r="K558" s="30">
        <v>0</v>
      </c>
      <c r="L558" s="28">
        <v>897</v>
      </c>
      <c r="M558" s="28">
        <v>7223187</v>
      </c>
      <c r="N558" s="30">
        <v>0</v>
      </c>
      <c r="O558" s="30">
        <v>0</v>
      </c>
      <c r="P558" s="30">
        <v>0</v>
      </c>
      <c r="Q558" s="30">
        <v>0</v>
      </c>
      <c r="R558" s="30">
        <v>0</v>
      </c>
      <c r="S558" s="30">
        <v>0</v>
      </c>
      <c r="T558" s="30">
        <v>0</v>
      </c>
      <c r="U558" s="30">
        <v>0</v>
      </c>
      <c r="V558" s="30">
        <v>0</v>
      </c>
      <c r="W558" s="30">
        <v>0</v>
      </c>
      <c r="X558" s="30">
        <v>0</v>
      </c>
      <c r="Y558" s="30">
        <v>0</v>
      </c>
      <c r="Z558" s="30">
        <v>0</v>
      </c>
      <c r="AA558" s="30">
        <v>0</v>
      </c>
      <c r="AB558" s="28">
        <v>154576.20000000001</v>
      </c>
      <c r="AC558" s="28">
        <v>180000</v>
      </c>
      <c r="AD558" s="30">
        <v>0</v>
      </c>
      <c r="AE558" s="17">
        <v>2025</v>
      </c>
      <c r="AF558" s="17">
        <v>2025</v>
      </c>
      <c r="AG558" s="17">
        <v>2025</v>
      </c>
    </row>
    <row r="559" spans="1:33" ht="18.75" x14ac:dyDescent="0.3">
      <c r="A559" s="25">
        <v>61</v>
      </c>
      <c r="B559" s="29" t="s">
        <v>541</v>
      </c>
      <c r="C559" s="28">
        <v>4915600</v>
      </c>
      <c r="D559" s="30">
        <v>0</v>
      </c>
      <c r="E559" s="30">
        <v>0</v>
      </c>
      <c r="F559" s="30">
        <v>0</v>
      </c>
      <c r="G559" s="30">
        <v>0</v>
      </c>
      <c r="H559" s="30">
        <v>0</v>
      </c>
      <c r="I559" s="30">
        <v>0</v>
      </c>
      <c r="J559" s="31">
        <v>2</v>
      </c>
      <c r="K559" s="28">
        <v>4636381.4400000004</v>
      </c>
      <c r="L559" s="28">
        <v>0</v>
      </c>
      <c r="M559" s="33">
        <v>0</v>
      </c>
      <c r="N559" s="30">
        <v>0</v>
      </c>
      <c r="O559" s="30">
        <v>0</v>
      </c>
      <c r="P559" s="30">
        <v>0</v>
      </c>
      <c r="Q559" s="30">
        <v>0</v>
      </c>
      <c r="R559" s="30">
        <v>0</v>
      </c>
      <c r="S559" s="30">
        <v>0</v>
      </c>
      <c r="T559" s="30">
        <v>0</v>
      </c>
      <c r="U559" s="30">
        <v>0</v>
      </c>
      <c r="V559" s="30">
        <v>0</v>
      </c>
      <c r="W559" s="30">
        <v>0</v>
      </c>
      <c r="X559" s="30">
        <v>0</v>
      </c>
      <c r="Y559" s="30">
        <v>0</v>
      </c>
      <c r="Z559" s="30">
        <v>0</v>
      </c>
      <c r="AA559" s="30">
        <v>0</v>
      </c>
      <c r="AB559" s="28">
        <v>99218.559999999998</v>
      </c>
      <c r="AC559" s="28">
        <v>180000</v>
      </c>
      <c r="AD559" s="30">
        <v>0</v>
      </c>
      <c r="AE559" s="17">
        <v>2025</v>
      </c>
      <c r="AF559" s="17">
        <v>2025</v>
      </c>
      <c r="AG559" s="17">
        <v>2025</v>
      </c>
    </row>
    <row r="560" spans="1:33" ht="18.75" x14ac:dyDescent="0.3">
      <c r="A560" s="23" t="s">
        <v>175</v>
      </c>
      <c r="B560" s="24"/>
      <c r="C560" s="20">
        <v>56471101.200000003</v>
      </c>
      <c r="D560" s="20">
        <v>0</v>
      </c>
      <c r="E560" s="20">
        <v>0</v>
      </c>
      <c r="F560" s="20">
        <v>0</v>
      </c>
      <c r="G560" s="20">
        <v>0</v>
      </c>
      <c r="H560" s="20">
        <v>0</v>
      </c>
      <c r="I560" s="20">
        <v>0</v>
      </c>
      <c r="J560" s="21">
        <v>0</v>
      </c>
      <c r="K560" s="20">
        <v>0</v>
      </c>
      <c r="L560" s="20">
        <v>6690.75</v>
      </c>
      <c r="M560" s="20">
        <v>53995595.450000003</v>
      </c>
      <c r="N560" s="20">
        <v>0</v>
      </c>
      <c r="O560" s="20">
        <v>0</v>
      </c>
      <c r="P560" s="20">
        <v>0</v>
      </c>
      <c r="Q560" s="20">
        <v>0</v>
      </c>
      <c r="R560" s="20">
        <v>0</v>
      </c>
      <c r="S560" s="20">
        <v>0</v>
      </c>
      <c r="T560" s="20">
        <v>0</v>
      </c>
      <c r="U560" s="20">
        <v>0</v>
      </c>
      <c r="V560" s="20">
        <v>0</v>
      </c>
      <c r="W560" s="20">
        <v>0</v>
      </c>
      <c r="X560" s="20">
        <v>0</v>
      </c>
      <c r="Y560" s="20">
        <v>0</v>
      </c>
      <c r="Z560" s="20">
        <v>0</v>
      </c>
      <c r="AA560" s="20">
        <v>0</v>
      </c>
      <c r="AB560" s="20">
        <v>1155505.75</v>
      </c>
      <c r="AC560" s="20">
        <v>1320000</v>
      </c>
      <c r="AD560" s="20">
        <v>0</v>
      </c>
      <c r="AE560" s="22" t="s">
        <v>46</v>
      </c>
      <c r="AF560" s="22" t="s">
        <v>46</v>
      </c>
      <c r="AG560" s="22" t="s">
        <v>46</v>
      </c>
    </row>
    <row r="561" spans="1:33" ht="18.75" x14ac:dyDescent="0.3">
      <c r="A561" s="25">
        <v>62</v>
      </c>
      <c r="B561" s="29" t="s">
        <v>542</v>
      </c>
      <c r="C561" s="28">
        <v>6319200</v>
      </c>
      <c r="D561" s="30">
        <v>0</v>
      </c>
      <c r="E561" s="30">
        <v>0</v>
      </c>
      <c r="F561" s="30">
        <v>0</v>
      </c>
      <c r="G561" s="30">
        <v>0</v>
      </c>
      <c r="H561" s="30">
        <v>0</v>
      </c>
      <c r="I561" s="30">
        <v>0</v>
      </c>
      <c r="J561" s="31">
        <v>0</v>
      </c>
      <c r="K561" s="30">
        <v>0</v>
      </c>
      <c r="L561" s="28">
        <v>750</v>
      </c>
      <c r="M561" s="28">
        <v>6010573.7199999997</v>
      </c>
      <c r="N561" s="30">
        <v>0</v>
      </c>
      <c r="O561" s="30">
        <v>0</v>
      </c>
      <c r="P561" s="30">
        <v>0</v>
      </c>
      <c r="Q561" s="30">
        <v>0</v>
      </c>
      <c r="R561" s="30">
        <v>0</v>
      </c>
      <c r="S561" s="30">
        <v>0</v>
      </c>
      <c r="T561" s="30">
        <v>0</v>
      </c>
      <c r="U561" s="30">
        <v>0</v>
      </c>
      <c r="V561" s="30">
        <v>0</v>
      </c>
      <c r="W561" s="30">
        <v>0</v>
      </c>
      <c r="X561" s="30">
        <v>0</v>
      </c>
      <c r="Y561" s="30">
        <v>0</v>
      </c>
      <c r="Z561" s="30">
        <v>0</v>
      </c>
      <c r="AA561" s="30">
        <v>0</v>
      </c>
      <c r="AB561" s="28">
        <v>128626.28</v>
      </c>
      <c r="AC561" s="28">
        <v>180000</v>
      </c>
      <c r="AD561" s="30">
        <v>0</v>
      </c>
      <c r="AE561" s="17">
        <v>2025</v>
      </c>
      <c r="AF561" s="17">
        <v>2025</v>
      </c>
      <c r="AG561" s="17">
        <v>2025</v>
      </c>
    </row>
    <row r="562" spans="1:33" ht="18.75" x14ac:dyDescent="0.3">
      <c r="A562" s="25">
        <v>63</v>
      </c>
      <c r="B562" s="29" t="s">
        <v>543</v>
      </c>
      <c r="C562" s="28">
        <v>4657250.3999999994</v>
      </c>
      <c r="D562" s="30">
        <v>0</v>
      </c>
      <c r="E562" s="30">
        <v>0</v>
      </c>
      <c r="F562" s="30">
        <v>0</v>
      </c>
      <c r="G562" s="30">
        <v>0</v>
      </c>
      <c r="H562" s="30">
        <v>0</v>
      </c>
      <c r="I562" s="30">
        <v>0</v>
      </c>
      <c r="J562" s="31">
        <v>0</v>
      </c>
      <c r="K562" s="30">
        <v>0</v>
      </c>
      <c r="L562" s="28">
        <v>552.75</v>
      </c>
      <c r="M562" s="28">
        <v>4383444.68</v>
      </c>
      <c r="N562" s="30">
        <v>0</v>
      </c>
      <c r="O562" s="30">
        <v>0</v>
      </c>
      <c r="P562" s="30">
        <v>0</v>
      </c>
      <c r="Q562" s="30">
        <v>0</v>
      </c>
      <c r="R562" s="30">
        <v>0</v>
      </c>
      <c r="S562" s="30">
        <v>0</v>
      </c>
      <c r="T562" s="30">
        <v>0</v>
      </c>
      <c r="U562" s="30">
        <v>0</v>
      </c>
      <c r="V562" s="30">
        <v>0</v>
      </c>
      <c r="W562" s="30">
        <v>0</v>
      </c>
      <c r="X562" s="30">
        <v>0</v>
      </c>
      <c r="Y562" s="30">
        <v>0</v>
      </c>
      <c r="Z562" s="30">
        <v>0</v>
      </c>
      <c r="AA562" s="30">
        <v>0</v>
      </c>
      <c r="AB562" s="28">
        <v>93805.72</v>
      </c>
      <c r="AC562" s="28">
        <v>180000</v>
      </c>
      <c r="AD562" s="30">
        <v>0</v>
      </c>
      <c r="AE562" s="17">
        <v>2025</v>
      </c>
      <c r="AF562" s="17">
        <v>2025</v>
      </c>
      <c r="AG562" s="17">
        <v>2025</v>
      </c>
    </row>
    <row r="563" spans="1:33" ht="18.75" x14ac:dyDescent="0.3">
      <c r="A563" s="25">
        <v>64</v>
      </c>
      <c r="B563" s="29" t="s">
        <v>544</v>
      </c>
      <c r="C563" s="28">
        <v>5139616</v>
      </c>
      <c r="D563" s="30">
        <v>0</v>
      </c>
      <c r="E563" s="30">
        <v>0</v>
      </c>
      <c r="F563" s="30">
        <v>0</v>
      </c>
      <c r="G563" s="30">
        <v>0</v>
      </c>
      <c r="H563" s="30">
        <v>0</v>
      </c>
      <c r="I563" s="30">
        <v>0</v>
      </c>
      <c r="J563" s="31">
        <v>0</v>
      </c>
      <c r="K563" s="30">
        <v>0</v>
      </c>
      <c r="L563" s="28">
        <v>610</v>
      </c>
      <c r="M563" s="28">
        <v>4855703.9400000004</v>
      </c>
      <c r="N563" s="30">
        <v>0</v>
      </c>
      <c r="O563" s="30">
        <v>0</v>
      </c>
      <c r="P563" s="30">
        <v>0</v>
      </c>
      <c r="Q563" s="30">
        <v>0</v>
      </c>
      <c r="R563" s="30">
        <v>0</v>
      </c>
      <c r="S563" s="30">
        <v>0</v>
      </c>
      <c r="T563" s="30">
        <v>0</v>
      </c>
      <c r="U563" s="30">
        <v>0</v>
      </c>
      <c r="V563" s="30">
        <v>0</v>
      </c>
      <c r="W563" s="30">
        <v>0</v>
      </c>
      <c r="X563" s="30">
        <v>0</v>
      </c>
      <c r="Y563" s="30">
        <v>0</v>
      </c>
      <c r="Z563" s="30">
        <v>0</v>
      </c>
      <c r="AA563" s="30">
        <v>0</v>
      </c>
      <c r="AB563" s="28">
        <v>103912.06</v>
      </c>
      <c r="AC563" s="28">
        <v>180000</v>
      </c>
      <c r="AD563" s="30">
        <v>0</v>
      </c>
      <c r="AE563" s="17">
        <v>2025</v>
      </c>
      <c r="AF563" s="17">
        <v>2025</v>
      </c>
      <c r="AG563" s="17">
        <v>2025</v>
      </c>
    </row>
    <row r="564" spans="1:33" ht="18.75" x14ac:dyDescent="0.3">
      <c r="A564" s="25">
        <v>65</v>
      </c>
      <c r="B564" s="29" t="s">
        <v>545</v>
      </c>
      <c r="C564" s="28">
        <v>11220000</v>
      </c>
      <c r="D564" s="30">
        <v>0</v>
      </c>
      <c r="E564" s="30">
        <v>0</v>
      </c>
      <c r="F564" s="30">
        <v>0</v>
      </c>
      <c r="G564" s="30">
        <v>0</v>
      </c>
      <c r="H564" s="30">
        <v>0</v>
      </c>
      <c r="I564" s="30">
        <v>0</v>
      </c>
      <c r="J564" s="31">
        <v>0</v>
      </c>
      <c r="K564" s="30">
        <v>0</v>
      </c>
      <c r="L564" s="28">
        <v>1320</v>
      </c>
      <c r="M564" s="28">
        <v>10789112.98</v>
      </c>
      <c r="N564" s="30">
        <v>0</v>
      </c>
      <c r="O564" s="30">
        <v>0</v>
      </c>
      <c r="P564" s="30">
        <v>0</v>
      </c>
      <c r="Q564" s="30">
        <v>0</v>
      </c>
      <c r="R564" s="30">
        <v>0</v>
      </c>
      <c r="S564" s="30">
        <v>0</v>
      </c>
      <c r="T564" s="30">
        <v>0</v>
      </c>
      <c r="U564" s="30">
        <v>0</v>
      </c>
      <c r="V564" s="30">
        <v>0</v>
      </c>
      <c r="W564" s="30">
        <v>0</v>
      </c>
      <c r="X564" s="30">
        <v>0</v>
      </c>
      <c r="Y564" s="30">
        <v>0</v>
      </c>
      <c r="Z564" s="30">
        <v>0</v>
      </c>
      <c r="AA564" s="30">
        <v>0</v>
      </c>
      <c r="AB564" s="28">
        <v>230887.02</v>
      </c>
      <c r="AC564" s="30">
        <v>200000</v>
      </c>
      <c r="AD564" s="30">
        <v>0</v>
      </c>
      <c r="AE564" s="17">
        <v>2025</v>
      </c>
      <c r="AF564" s="17">
        <v>2025</v>
      </c>
      <c r="AG564" s="17">
        <v>2025</v>
      </c>
    </row>
    <row r="565" spans="1:33" ht="18.75" x14ac:dyDescent="0.3">
      <c r="A565" s="25">
        <v>66</v>
      </c>
      <c r="B565" s="29" t="s">
        <v>546</v>
      </c>
      <c r="C565" s="28">
        <v>15166080</v>
      </c>
      <c r="D565" s="30">
        <v>0</v>
      </c>
      <c r="E565" s="30">
        <v>0</v>
      </c>
      <c r="F565" s="30">
        <v>0</v>
      </c>
      <c r="G565" s="30">
        <v>0</v>
      </c>
      <c r="H565" s="30">
        <v>0</v>
      </c>
      <c r="I565" s="30">
        <v>0</v>
      </c>
      <c r="J565" s="31">
        <v>0</v>
      </c>
      <c r="K565" s="30">
        <v>0</v>
      </c>
      <c r="L565" s="28">
        <v>1800</v>
      </c>
      <c r="M565" s="28">
        <v>14652516.15</v>
      </c>
      <c r="N565" s="30">
        <v>0</v>
      </c>
      <c r="O565" s="30">
        <v>0</v>
      </c>
      <c r="P565" s="30">
        <v>0</v>
      </c>
      <c r="Q565" s="30">
        <v>0</v>
      </c>
      <c r="R565" s="30">
        <v>0</v>
      </c>
      <c r="S565" s="30">
        <v>0</v>
      </c>
      <c r="T565" s="30">
        <v>0</v>
      </c>
      <c r="U565" s="30">
        <v>0</v>
      </c>
      <c r="V565" s="30">
        <v>0</v>
      </c>
      <c r="W565" s="30">
        <v>0</v>
      </c>
      <c r="X565" s="30">
        <v>0</v>
      </c>
      <c r="Y565" s="30">
        <v>0</v>
      </c>
      <c r="Z565" s="30">
        <v>0</v>
      </c>
      <c r="AA565" s="30">
        <v>0</v>
      </c>
      <c r="AB565" s="28">
        <v>313563.84999999998</v>
      </c>
      <c r="AC565" s="30">
        <v>200000</v>
      </c>
      <c r="AD565" s="30">
        <v>0</v>
      </c>
      <c r="AE565" s="17">
        <v>2025</v>
      </c>
      <c r="AF565" s="17">
        <v>2025</v>
      </c>
      <c r="AG565" s="17">
        <v>2025</v>
      </c>
    </row>
    <row r="566" spans="1:33" ht="18.75" x14ac:dyDescent="0.3">
      <c r="A566" s="25">
        <v>67</v>
      </c>
      <c r="B566" s="29" t="s">
        <v>547</v>
      </c>
      <c r="C566" s="28">
        <v>4280204.8000000007</v>
      </c>
      <c r="D566" s="30">
        <v>0</v>
      </c>
      <c r="E566" s="30">
        <v>0</v>
      </c>
      <c r="F566" s="30">
        <v>0</v>
      </c>
      <c r="G566" s="30">
        <v>0</v>
      </c>
      <c r="H566" s="30">
        <v>0</v>
      </c>
      <c r="I566" s="30">
        <v>0</v>
      </c>
      <c r="J566" s="31">
        <v>0</v>
      </c>
      <c r="K566" s="30">
        <v>0</v>
      </c>
      <c r="L566" s="28">
        <v>508</v>
      </c>
      <c r="M566" s="28">
        <v>4014298.81</v>
      </c>
      <c r="N566" s="30">
        <v>0</v>
      </c>
      <c r="O566" s="30">
        <v>0</v>
      </c>
      <c r="P566" s="30">
        <v>0</v>
      </c>
      <c r="Q566" s="30">
        <v>0</v>
      </c>
      <c r="R566" s="30">
        <v>0</v>
      </c>
      <c r="S566" s="30">
        <v>0</v>
      </c>
      <c r="T566" s="30">
        <v>0</v>
      </c>
      <c r="U566" s="30">
        <v>0</v>
      </c>
      <c r="V566" s="30">
        <v>0</v>
      </c>
      <c r="W566" s="30">
        <v>0</v>
      </c>
      <c r="X566" s="30">
        <v>0</v>
      </c>
      <c r="Y566" s="30">
        <v>0</v>
      </c>
      <c r="Z566" s="30">
        <v>0</v>
      </c>
      <c r="AA566" s="30">
        <v>0</v>
      </c>
      <c r="AB566" s="28">
        <v>85905.99</v>
      </c>
      <c r="AC566" s="28">
        <v>180000</v>
      </c>
      <c r="AD566" s="30">
        <v>0</v>
      </c>
      <c r="AE566" s="17">
        <v>2025</v>
      </c>
      <c r="AF566" s="17">
        <v>2025</v>
      </c>
      <c r="AG566" s="17">
        <v>2025</v>
      </c>
    </row>
    <row r="567" spans="1:33" ht="18.75" x14ac:dyDescent="0.3">
      <c r="A567" s="25">
        <v>68</v>
      </c>
      <c r="B567" s="29" t="s">
        <v>548</v>
      </c>
      <c r="C567" s="28">
        <v>9688750</v>
      </c>
      <c r="D567" s="30">
        <v>0</v>
      </c>
      <c r="E567" s="30">
        <v>0</v>
      </c>
      <c r="F567" s="30">
        <v>0</v>
      </c>
      <c r="G567" s="30">
        <v>0</v>
      </c>
      <c r="H567" s="30">
        <v>0</v>
      </c>
      <c r="I567" s="30">
        <v>0</v>
      </c>
      <c r="J567" s="31">
        <v>0</v>
      </c>
      <c r="K567" s="30">
        <v>0</v>
      </c>
      <c r="L567" s="28">
        <v>1150</v>
      </c>
      <c r="M567" s="28">
        <v>9289945.1699999999</v>
      </c>
      <c r="N567" s="30">
        <v>0</v>
      </c>
      <c r="O567" s="30">
        <v>0</v>
      </c>
      <c r="P567" s="30">
        <v>0</v>
      </c>
      <c r="Q567" s="30">
        <v>0</v>
      </c>
      <c r="R567" s="30">
        <v>0</v>
      </c>
      <c r="S567" s="30">
        <v>0</v>
      </c>
      <c r="T567" s="30">
        <v>0</v>
      </c>
      <c r="U567" s="30">
        <v>0</v>
      </c>
      <c r="V567" s="30">
        <v>0</v>
      </c>
      <c r="W567" s="30">
        <v>0</v>
      </c>
      <c r="X567" s="30">
        <v>0</v>
      </c>
      <c r="Y567" s="30">
        <v>0</v>
      </c>
      <c r="Z567" s="30">
        <v>0</v>
      </c>
      <c r="AA567" s="30">
        <v>0</v>
      </c>
      <c r="AB567" s="28">
        <v>198804.83</v>
      </c>
      <c r="AC567" s="30">
        <v>200000</v>
      </c>
      <c r="AD567" s="30">
        <v>0</v>
      </c>
      <c r="AE567" s="17">
        <v>2025</v>
      </c>
      <c r="AF567" s="17">
        <v>2025</v>
      </c>
      <c r="AG567" s="17">
        <v>2025</v>
      </c>
    </row>
    <row r="568" spans="1:33" ht="18.75" x14ac:dyDescent="0.3">
      <c r="A568" s="23" t="s">
        <v>189</v>
      </c>
      <c r="B568" s="24"/>
      <c r="C568" s="20">
        <v>17708184.119999997</v>
      </c>
      <c r="D568" s="20">
        <v>0</v>
      </c>
      <c r="E568" s="20">
        <v>0</v>
      </c>
      <c r="F568" s="20">
        <v>0</v>
      </c>
      <c r="G568" s="20">
        <v>0</v>
      </c>
      <c r="H568" s="20">
        <v>0</v>
      </c>
      <c r="I568" s="20">
        <v>0</v>
      </c>
      <c r="J568" s="21">
        <v>0</v>
      </c>
      <c r="K568" s="20">
        <v>0</v>
      </c>
      <c r="L568" s="20">
        <v>1993</v>
      </c>
      <c r="M568" s="20">
        <v>16965130.329999998</v>
      </c>
      <c r="N568" s="20">
        <v>0</v>
      </c>
      <c r="O568" s="20">
        <v>0</v>
      </c>
      <c r="P568" s="20">
        <v>0</v>
      </c>
      <c r="Q568" s="20">
        <v>0</v>
      </c>
      <c r="R568" s="20">
        <v>0</v>
      </c>
      <c r="S568" s="20">
        <v>0</v>
      </c>
      <c r="T568" s="20">
        <v>0</v>
      </c>
      <c r="U568" s="20">
        <v>0</v>
      </c>
      <c r="V568" s="20">
        <v>0</v>
      </c>
      <c r="W568" s="20">
        <v>0</v>
      </c>
      <c r="X568" s="20">
        <v>0</v>
      </c>
      <c r="Y568" s="20">
        <v>0</v>
      </c>
      <c r="Z568" s="20">
        <v>0</v>
      </c>
      <c r="AA568" s="20">
        <v>0</v>
      </c>
      <c r="AB568" s="20">
        <v>363053.79000000004</v>
      </c>
      <c r="AC568" s="20">
        <v>380000</v>
      </c>
      <c r="AD568" s="20">
        <v>0</v>
      </c>
      <c r="AE568" s="22" t="s">
        <v>46</v>
      </c>
      <c r="AF568" s="22" t="s">
        <v>46</v>
      </c>
      <c r="AG568" s="22" t="s">
        <v>46</v>
      </c>
    </row>
    <row r="569" spans="1:33" ht="18.75" x14ac:dyDescent="0.3">
      <c r="A569" s="25">
        <v>69</v>
      </c>
      <c r="B569" s="29" t="s">
        <v>549</v>
      </c>
      <c r="C569" s="28">
        <v>9336140.879999999</v>
      </c>
      <c r="D569" s="30">
        <v>0</v>
      </c>
      <c r="E569" s="30">
        <v>0</v>
      </c>
      <c r="F569" s="30">
        <v>0</v>
      </c>
      <c r="G569" s="30">
        <v>0</v>
      </c>
      <c r="H569" s="30">
        <v>0</v>
      </c>
      <c r="I569" s="30">
        <v>0</v>
      </c>
      <c r="J569" s="31">
        <v>0</v>
      </c>
      <c r="K569" s="30">
        <v>0</v>
      </c>
      <c r="L569" s="28">
        <v>1047</v>
      </c>
      <c r="M569" s="28">
        <v>8944723.7899999991</v>
      </c>
      <c r="N569" s="30">
        <v>0</v>
      </c>
      <c r="O569" s="30">
        <v>0</v>
      </c>
      <c r="P569" s="30">
        <v>0</v>
      </c>
      <c r="Q569" s="30">
        <v>0</v>
      </c>
      <c r="R569" s="30">
        <v>0</v>
      </c>
      <c r="S569" s="30">
        <v>0</v>
      </c>
      <c r="T569" s="30">
        <v>0</v>
      </c>
      <c r="U569" s="30">
        <v>0</v>
      </c>
      <c r="V569" s="30">
        <v>0</v>
      </c>
      <c r="W569" s="30">
        <v>0</v>
      </c>
      <c r="X569" s="30">
        <v>0</v>
      </c>
      <c r="Y569" s="30">
        <v>0</v>
      </c>
      <c r="Z569" s="30">
        <v>0</v>
      </c>
      <c r="AA569" s="30">
        <v>0</v>
      </c>
      <c r="AB569" s="28">
        <v>191417.09</v>
      </c>
      <c r="AC569" s="30">
        <v>200000</v>
      </c>
      <c r="AD569" s="30">
        <v>0</v>
      </c>
      <c r="AE569" s="17">
        <v>2025</v>
      </c>
      <c r="AF569" s="17">
        <v>2025</v>
      </c>
      <c r="AG569" s="17">
        <v>2025</v>
      </c>
    </row>
    <row r="570" spans="1:33" ht="18.75" x14ac:dyDescent="0.3">
      <c r="A570" s="25">
        <v>70</v>
      </c>
      <c r="B570" s="29" t="s">
        <v>550</v>
      </c>
      <c r="C570" s="28">
        <v>8372043.2400000002</v>
      </c>
      <c r="D570" s="30">
        <v>0</v>
      </c>
      <c r="E570" s="30">
        <v>0</v>
      </c>
      <c r="F570" s="30">
        <v>0</v>
      </c>
      <c r="G570" s="30">
        <v>0</v>
      </c>
      <c r="H570" s="30">
        <v>0</v>
      </c>
      <c r="I570" s="30">
        <v>0</v>
      </c>
      <c r="J570" s="31">
        <v>0</v>
      </c>
      <c r="K570" s="30">
        <v>0</v>
      </c>
      <c r="L570" s="28">
        <v>946.00000000000011</v>
      </c>
      <c r="M570" s="28">
        <v>8020406.54</v>
      </c>
      <c r="N570" s="30">
        <v>0</v>
      </c>
      <c r="O570" s="30">
        <v>0</v>
      </c>
      <c r="P570" s="30">
        <v>0</v>
      </c>
      <c r="Q570" s="30">
        <v>0</v>
      </c>
      <c r="R570" s="30">
        <v>0</v>
      </c>
      <c r="S570" s="30">
        <v>0</v>
      </c>
      <c r="T570" s="30">
        <v>0</v>
      </c>
      <c r="U570" s="30">
        <v>0</v>
      </c>
      <c r="V570" s="30">
        <v>0</v>
      </c>
      <c r="W570" s="30">
        <v>0</v>
      </c>
      <c r="X570" s="30">
        <v>0</v>
      </c>
      <c r="Y570" s="30">
        <v>0</v>
      </c>
      <c r="Z570" s="30">
        <v>0</v>
      </c>
      <c r="AA570" s="30">
        <v>0</v>
      </c>
      <c r="AB570" s="28">
        <v>171636.7</v>
      </c>
      <c r="AC570" s="28">
        <v>180000</v>
      </c>
      <c r="AD570" s="30">
        <v>0</v>
      </c>
      <c r="AE570" s="17">
        <v>2025</v>
      </c>
      <c r="AF570" s="17">
        <v>2025</v>
      </c>
      <c r="AG570" s="17">
        <v>2025</v>
      </c>
    </row>
    <row r="571" spans="1:33" ht="18.75" x14ac:dyDescent="0.3">
      <c r="A571" s="23" t="s">
        <v>194</v>
      </c>
      <c r="B571" s="24"/>
      <c r="C571" s="20">
        <v>17034035.52</v>
      </c>
      <c r="D571" s="20">
        <v>0</v>
      </c>
      <c r="E571" s="20">
        <v>0</v>
      </c>
      <c r="F571" s="20">
        <v>0</v>
      </c>
      <c r="G571" s="20">
        <v>0</v>
      </c>
      <c r="H571" s="20">
        <v>0</v>
      </c>
      <c r="I571" s="20">
        <v>0</v>
      </c>
      <c r="J571" s="21">
        <v>0</v>
      </c>
      <c r="K571" s="20">
        <v>0</v>
      </c>
      <c r="L571" s="20">
        <v>2021.6999999999998</v>
      </c>
      <c r="M571" s="20">
        <v>16305106.239999998</v>
      </c>
      <c r="N571" s="20">
        <v>0</v>
      </c>
      <c r="O571" s="20">
        <v>0</v>
      </c>
      <c r="P571" s="20">
        <v>0</v>
      </c>
      <c r="Q571" s="20">
        <v>0</v>
      </c>
      <c r="R571" s="20">
        <v>0</v>
      </c>
      <c r="S571" s="20">
        <v>0</v>
      </c>
      <c r="T571" s="20">
        <v>0</v>
      </c>
      <c r="U571" s="20">
        <v>0</v>
      </c>
      <c r="V571" s="20">
        <v>0</v>
      </c>
      <c r="W571" s="20">
        <v>0</v>
      </c>
      <c r="X571" s="20">
        <v>0</v>
      </c>
      <c r="Y571" s="20">
        <v>0</v>
      </c>
      <c r="Z571" s="20">
        <v>0</v>
      </c>
      <c r="AA571" s="20">
        <v>0</v>
      </c>
      <c r="AB571" s="20">
        <v>348929.28000000003</v>
      </c>
      <c r="AC571" s="20">
        <v>380000</v>
      </c>
      <c r="AD571" s="20">
        <v>0</v>
      </c>
      <c r="AE571" s="22" t="s">
        <v>46</v>
      </c>
      <c r="AF571" s="22" t="s">
        <v>46</v>
      </c>
      <c r="AG571" s="22" t="s">
        <v>46</v>
      </c>
    </row>
    <row r="572" spans="1:33" ht="18.75" x14ac:dyDescent="0.3">
      <c r="A572" s="25">
        <v>71</v>
      </c>
      <c r="B572" s="29" t="s">
        <v>551</v>
      </c>
      <c r="C572" s="28">
        <v>10054268.479999999</v>
      </c>
      <c r="D572" s="30">
        <v>0</v>
      </c>
      <c r="E572" s="30">
        <v>0</v>
      </c>
      <c r="F572" s="30">
        <v>0</v>
      </c>
      <c r="G572" s="30">
        <v>0</v>
      </c>
      <c r="H572" s="30">
        <v>0</v>
      </c>
      <c r="I572" s="30">
        <v>0</v>
      </c>
      <c r="J572" s="31">
        <v>0</v>
      </c>
      <c r="K572" s="30">
        <v>0</v>
      </c>
      <c r="L572" s="28">
        <v>1193.3</v>
      </c>
      <c r="M572" s="28">
        <v>9647805.4399999995</v>
      </c>
      <c r="N572" s="30">
        <v>0</v>
      </c>
      <c r="O572" s="30">
        <v>0</v>
      </c>
      <c r="P572" s="30">
        <v>0</v>
      </c>
      <c r="Q572" s="30">
        <v>0</v>
      </c>
      <c r="R572" s="30">
        <v>0</v>
      </c>
      <c r="S572" s="30">
        <v>0</v>
      </c>
      <c r="T572" s="30">
        <v>0</v>
      </c>
      <c r="U572" s="30">
        <v>0</v>
      </c>
      <c r="V572" s="30">
        <v>0</v>
      </c>
      <c r="W572" s="30">
        <v>0</v>
      </c>
      <c r="X572" s="30">
        <v>0</v>
      </c>
      <c r="Y572" s="30">
        <v>0</v>
      </c>
      <c r="Z572" s="30">
        <v>0</v>
      </c>
      <c r="AA572" s="30">
        <v>0</v>
      </c>
      <c r="AB572" s="28">
        <v>206463.04</v>
      </c>
      <c r="AC572" s="30">
        <v>200000</v>
      </c>
      <c r="AD572" s="30">
        <v>0</v>
      </c>
      <c r="AE572" s="17">
        <v>2025</v>
      </c>
      <c r="AF572" s="17">
        <v>2025</v>
      </c>
      <c r="AG572" s="17">
        <v>2025</v>
      </c>
    </row>
    <row r="573" spans="1:33" ht="18.75" x14ac:dyDescent="0.3">
      <c r="A573" s="25">
        <v>72</v>
      </c>
      <c r="B573" s="29" t="s">
        <v>552</v>
      </c>
      <c r="C573" s="28">
        <v>6979767.04</v>
      </c>
      <c r="D573" s="30">
        <v>0</v>
      </c>
      <c r="E573" s="30">
        <v>0</v>
      </c>
      <c r="F573" s="30">
        <v>0</v>
      </c>
      <c r="G573" s="30">
        <v>0</v>
      </c>
      <c r="H573" s="30">
        <v>0</v>
      </c>
      <c r="I573" s="30">
        <v>0</v>
      </c>
      <c r="J573" s="31">
        <v>0</v>
      </c>
      <c r="K573" s="30">
        <v>0</v>
      </c>
      <c r="L573" s="28">
        <v>828.4</v>
      </c>
      <c r="M573" s="28">
        <v>6657300.7999999998</v>
      </c>
      <c r="N573" s="30">
        <v>0</v>
      </c>
      <c r="O573" s="30">
        <v>0</v>
      </c>
      <c r="P573" s="30">
        <v>0</v>
      </c>
      <c r="Q573" s="30">
        <v>0</v>
      </c>
      <c r="R573" s="30">
        <v>0</v>
      </c>
      <c r="S573" s="30">
        <v>0</v>
      </c>
      <c r="T573" s="30">
        <v>0</v>
      </c>
      <c r="U573" s="30">
        <v>0</v>
      </c>
      <c r="V573" s="30">
        <v>0</v>
      </c>
      <c r="W573" s="30">
        <v>0</v>
      </c>
      <c r="X573" s="30">
        <v>0</v>
      </c>
      <c r="Y573" s="30">
        <v>0</v>
      </c>
      <c r="Z573" s="30">
        <v>0</v>
      </c>
      <c r="AA573" s="30">
        <v>0</v>
      </c>
      <c r="AB573" s="28">
        <v>142466.23999999999</v>
      </c>
      <c r="AC573" s="28">
        <v>180000</v>
      </c>
      <c r="AD573" s="30">
        <v>0</v>
      </c>
      <c r="AE573" s="17">
        <v>2025</v>
      </c>
      <c r="AF573" s="17">
        <v>2025</v>
      </c>
      <c r="AG573" s="17">
        <v>2025</v>
      </c>
    </row>
    <row r="574" spans="1:33" ht="18.75" x14ac:dyDescent="0.3">
      <c r="A574" s="23" t="s">
        <v>197</v>
      </c>
      <c r="B574" s="24"/>
      <c r="C574" s="20">
        <v>16380603.180000002</v>
      </c>
      <c r="D574" s="20">
        <v>227625.8</v>
      </c>
      <c r="E574" s="20">
        <v>0</v>
      </c>
      <c r="F574" s="20">
        <v>4065919.47</v>
      </c>
      <c r="G574" s="20">
        <v>357676.95</v>
      </c>
      <c r="H574" s="20">
        <v>0</v>
      </c>
      <c r="I574" s="20">
        <v>0</v>
      </c>
      <c r="J574" s="21">
        <v>0</v>
      </c>
      <c r="K574" s="20">
        <v>0</v>
      </c>
      <c r="L574" s="20">
        <v>1324</v>
      </c>
      <c r="M574" s="20">
        <v>10886865.870000001</v>
      </c>
      <c r="N574" s="20">
        <v>0</v>
      </c>
      <c r="O574" s="20">
        <v>0</v>
      </c>
      <c r="P574" s="20">
        <v>0</v>
      </c>
      <c r="Q574" s="20">
        <v>0</v>
      </c>
      <c r="R574" s="20">
        <v>0</v>
      </c>
      <c r="S574" s="20">
        <v>0</v>
      </c>
      <c r="T574" s="20">
        <v>0</v>
      </c>
      <c r="U574" s="20">
        <v>0</v>
      </c>
      <c r="V574" s="20">
        <v>0</v>
      </c>
      <c r="W574" s="20">
        <v>0</v>
      </c>
      <c r="X574" s="20">
        <v>0</v>
      </c>
      <c r="Y574" s="20">
        <v>0</v>
      </c>
      <c r="Z574" s="20">
        <v>0</v>
      </c>
      <c r="AA574" s="20">
        <v>0</v>
      </c>
      <c r="AB574" s="20">
        <v>332515.08999999997</v>
      </c>
      <c r="AC574" s="20">
        <v>510000</v>
      </c>
      <c r="AD574" s="20">
        <v>0</v>
      </c>
      <c r="AE574" s="22" t="s">
        <v>46</v>
      </c>
      <c r="AF574" s="22" t="s">
        <v>46</v>
      </c>
      <c r="AG574" s="22" t="s">
        <v>46</v>
      </c>
    </row>
    <row r="575" spans="1:33" ht="18.75" x14ac:dyDescent="0.3">
      <c r="A575" s="25">
        <v>73</v>
      </c>
      <c r="B575" s="29" t="s">
        <v>553</v>
      </c>
      <c r="C575" s="28">
        <v>5885246.4000000004</v>
      </c>
      <c r="D575" s="30">
        <v>0</v>
      </c>
      <c r="E575" s="30">
        <v>0</v>
      </c>
      <c r="F575" s="30">
        <v>0</v>
      </c>
      <c r="G575" s="30">
        <v>0</v>
      </c>
      <c r="H575" s="30">
        <v>0</v>
      </c>
      <c r="I575" s="30">
        <v>0</v>
      </c>
      <c r="J575" s="31">
        <v>0</v>
      </c>
      <c r="K575" s="30">
        <v>0</v>
      </c>
      <c r="L575" s="28">
        <v>660</v>
      </c>
      <c r="M575" s="28">
        <v>5585712.1600000001</v>
      </c>
      <c r="N575" s="30">
        <v>0</v>
      </c>
      <c r="O575" s="30">
        <v>0</v>
      </c>
      <c r="P575" s="30">
        <v>0</v>
      </c>
      <c r="Q575" s="30">
        <v>0</v>
      </c>
      <c r="R575" s="30">
        <v>0</v>
      </c>
      <c r="S575" s="30">
        <v>0</v>
      </c>
      <c r="T575" s="30">
        <v>0</v>
      </c>
      <c r="U575" s="30">
        <v>0</v>
      </c>
      <c r="V575" s="30">
        <v>0</v>
      </c>
      <c r="W575" s="30">
        <v>0</v>
      </c>
      <c r="X575" s="30">
        <v>0</v>
      </c>
      <c r="Y575" s="30">
        <v>0</v>
      </c>
      <c r="Z575" s="30">
        <v>0</v>
      </c>
      <c r="AA575" s="30">
        <v>0</v>
      </c>
      <c r="AB575" s="28">
        <v>119534.24</v>
      </c>
      <c r="AC575" s="28">
        <v>180000</v>
      </c>
      <c r="AD575" s="30">
        <v>0</v>
      </c>
      <c r="AE575" s="17">
        <v>2025</v>
      </c>
      <c r="AF575" s="17">
        <v>2025</v>
      </c>
      <c r="AG575" s="17">
        <v>2025</v>
      </c>
    </row>
    <row r="576" spans="1:33" ht="18.75" x14ac:dyDescent="0.3">
      <c r="A576" s="25">
        <v>74</v>
      </c>
      <c r="B576" s="29" t="s">
        <v>554</v>
      </c>
      <c r="C576" s="28">
        <v>5594598.4000000004</v>
      </c>
      <c r="D576" s="30">
        <v>0</v>
      </c>
      <c r="E576" s="30">
        <v>0</v>
      </c>
      <c r="F576" s="30">
        <v>0</v>
      </c>
      <c r="G576" s="30">
        <v>0</v>
      </c>
      <c r="H576" s="30">
        <v>0</v>
      </c>
      <c r="I576" s="30">
        <v>0</v>
      </c>
      <c r="J576" s="31">
        <v>0</v>
      </c>
      <c r="K576" s="30">
        <v>0</v>
      </c>
      <c r="L576" s="28">
        <v>664</v>
      </c>
      <c r="M576" s="28">
        <v>5301153.71</v>
      </c>
      <c r="N576" s="30">
        <v>0</v>
      </c>
      <c r="O576" s="30">
        <v>0</v>
      </c>
      <c r="P576" s="30">
        <v>0</v>
      </c>
      <c r="Q576" s="30">
        <v>0</v>
      </c>
      <c r="R576" s="30">
        <v>0</v>
      </c>
      <c r="S576" s="30">
        <v>0</v>
      </c>
      <c r="T576" s="30">
        <v>0</v>
      </c>
      <c r="U576" s="30">
        <v>0</v>
      </c>
      <c r="V576" s="30">
        <v>0</v>
      </c>
      <c r="W576" s="30">
        <v>0</v>
      </c>
      <c r="X576" s="30">
        <v>0</v>
      </c>
      <c r="Y576" s="30">
        <v>0</v>
      </c>
      <c r="Z576" s="30">
        <v>0</v>
      </c>
      <c r="AA576" s="30">
        <v>0</v>
      </c>
      <c r="AB576" s="28">
        <v>113444.69</v>
      </c>
      <c r="AC576" s="28">
        <v>180000</v>
      </c>
      <c r="AD576" s="30">
        <v>0</v>
      </c>
      <c r="AE576" s="17">
        <v>2025</v>
      </c>
      <c r="AF576" s="17">
        <v>2025</v>
      </c>
      <c r="AG576" s="17">
        <v>2025</v>
      </c>
    </row>
    <row r="577" spans="1:33" ht="18.75" x14ac:dyDescent="0.3">
      <c r="A577" s="25">
        <v>75</v>
      </c>
      <c r="B577" s="29" t="s">
        <v>199</v>
      </c>
      <c r="C577" s="28">
        <v>4900758.3800000008</v>
      </c>
      <c r="D577" s="30">
        <v>227625.8</v>
      </c>
      <c r="E577" s="30">
        <v>0</v>
      </c>
      <c r="F577" s="30">
        <v>4065919.47</v>
      </c>
      <c r="G577" s="30">
        <v>357676.95</v>
      </c>
      <c r="H577" s="30">
        <v>0</v>
      </c>
      <c r="I577" s="30">
        <v>0</v>
      </c>
      <c r="J577" s="31">
        <v>0</v>
      </c>
      <c r="K577" s="30">
        <v>0</v>
      </c>
      <c r="L577" s="28">
        <v>0</v>
      </c>
      <c r="M577" s="33">
        <v>0</v>
      </c>
      <c r="N577" s="30">
        <v>0</v>
      </c>
      <c r="O577" s="30">
        <v>0</v>
      </c>
      <c r="P577" s="30">
        <v>0</v>
      </c>
      <c r="Q577" s="30">
        <v>0</v>
      </c>
      <c r="R577" s="30">
        <v>0</v>
      </c>
      <c r="S577" s="30">
        <v>0</v>
      </c>
      <c r="T577" s="30">
        <v>0</v>
      </c>
      <c r="U577" s="30">
        <v>0</v>
      </c>
      <c r="V577" s="30">
        <v>0</v>
      </c>
      <c r="W577" s="30">
        <v>0</v>
      </c>
      <c r="X577" s="30">
        <v>0</v>
      </c>
      <c r="Y577" s="30">
        <v>0</v>
      </c>
      <c r="Z577" s="30">
        <v>0</v>
      </c>
      <c r="AA577" s="30">
        <v>0</v>
      </c>
      <c r="AB577" s="30">
        <v>99536.159999999989</v>
      </c>
      <c r="AC577" s="30">
        <v>150000</v>
      </c>
      <c r="AD577" s="30">
        <v>0</v>
      </c>
      <c r="AE577" s="17">
        <v>2025</v>
      </c>
      <c r="AF577" s="17">
        <v>2025</v>
      </c>
      <c r="AG577" s="17">
        <v>2025</v>
      </c>
    </row>
    <row r="578" spans="1:33" ht="18.75" x14ac:dyDescent="0.3">
      <c r="A578" s="23" t="s">
        <v>301</v>
      </c>
      <c r="B578" s="24"/>
      <c r="C578" s="20">
        <v>5729408</v>
      </c>
      <c r="D578" s="20">
        <v>0</v>
      </c>
      <c r="E578" s="20">
        <v>0</v>
      </c>
      <c r="F578" s="20">
        <v>0</v>
      </c>
      <c r="G578" s="20">
        <v>0</v>
      </c>
      <c r="H578" s="20">
        <v>0</v>
      </c>
      <c r="I578" s="20">
        <v>0</v>
      </c>
      <c r="J578" s="21">
        <v>0</v>
      </c>
      <c r="K578" s="20">
        <v>0</v>
      </c>
      <c r="L578" s="20">
        <v>680</v>
      </c>
      <c r="M578" s="20">
        <v>5433138.8300000001</v>
      </c>
      <c r="N578" s="20">
        <v>0</v>
      </c>
      <c r="O578" s="20">
        <v>0</v>
      </c>
      <c r="P578" s="20">
        <v>0</v>
      </c>
      <c r="Q578" s="20">
        <v>0</v>
      </c>
      <c r="R578" s="20">
        <v>0</v>
      </c>
      <c r="S578" s="20">
        <v>0</v>
      </c>
      <c r="T578" s="20">
        <v>0</v>
      </c>
      <c r="U578" s="20">
        <v>0</v>
      </c>
      <c r="V578" s="20">
        <v>0</v>
      </c>
      <c r="W578" s="20">
        <v>0</v>
      </c>
      <c r="X578" s="20">
        <v>0</v>
      </c>
      <c r="Y578" s="20">
        <v>0</v>
      </c>
      <c r="Z578" s="20">
        <v>0</v>
      </c>
      <c r="AA578" s="20">
        <v>0</v>
      </c>
      <c r="AB578" s="20">
        <v>116269.17</v>
      </c>
      <c r="AC578" s="20">
        <v>180000</v>
      </c>
      <c r="AD578" s="20">
        <v>0</v>
      </c>
      <c r="AE578" s="22" t="s">
        <v>46</v>
      </c>
      <c r="AF578" s="22" t="s">
        <v>46</v>
      </c>
      <c r="AG578" s="22" t="s">
        <v>46</v>
      </c>
    </row>
    <row r="579" spans="1:33" ht="18.75" x14ac:dyDescent="0.3">
      <c r="A579" s="25">
        <v>76</v>
      </c>
      <c r="B579" s="29" t="s">
        <v>555</v>
      </c>
      <c r="C579" s="28">
        <v>5729408</v>
      </c>
      <c r="D579" s="30">
        <v>0</v>
      </c>
      <c r="E579" s="30">
        <v>0</v>
      </c>
      <c r="F579" s="30">
        <v>0</v>
      </c>
      <c r="G579" s="30">
        <v>0</v>
      </c>
      <c r="H579" s="30">
        <v>0</v>
      </c>
      <c r="I579" s="30">
        <v>0</v>
      </c>
      <c r="J579" s="31">
        <v>0</v>
      </c>
      <c r="K579" s="30">
        <v>0</v>
      </c>
      <c r="L579" s="28">
        <v>680</v>
      </c>
      <c r="M579" s="28">
        <v>5433138.8300000001</v>
      </c>
      <c r="N579" s="30">
        <v>0</v>
      </c>
      <c r="O579" s="30">
        <v>0</v>
      </c>
      <c r="P579" s="30">
        <v>0</v>
      </c>
      <c r="Q579" s="30">
        <v>0</v>
      </c>
      <c r="R579" s="30">
        <v>0</v>
      </c>
      <c r="S579" s="30">
        <v>0</v>
      </c>
      <c r="T579" s="30">
        <v>0</v>
      </c>
      <c r="U579" s="30">
        <v>0</v>
      </c>
      <c r="V579" s="30">
        <v>0</v>
      </c>
      <c r="W579" s="30">
        <v>0</v>
      </c>
      <c r="X579" s="30">
        <v>0</v>
      </c>
      <c r="Y579" s="30">
        <v>0</v>
      </c>
      <c r="Z579" s="30">
        <v>0</v>
      </c>
      <c r="AA579" s="30">
        <v>0</v>
      </c>
      <c r="AB579" s="28">
        <v>116269.17</v>
      </c>
      <c r="AC579" s="28">
        <v>180000</v>
      </c>
      <c r="AD579" s="30">
        <v>0</v>
      </c>
      <c r="AE579" s="17">
        <v>2025</v>
      </c>
      <c r="AF579" s="17">
        <v>2025</v>
      </c>
      <c r="AG579" s="17">
        <v>2025</v>
      </c>
    </row>
    <row r="580" spans="1:33" ht="18.75" x14ac:dyDescent="0.3">
      <c r="A580" s="23" t="s">
        <v>204</v>
      </c>
      <c r="B580" s="24"/>
      <c r="C580" s="20">
        <v>23013460</v>
      </c>
      <c r="D580" s="20">
        <v>0</v>
      </c>
      <c r="E580" s="20">
        <v>0</v>
      </c>
      <c r="F580" s="20">
        <v>0</v>
      </c>
      <c r="G580" s="20">
        <v>0</v>
      </c>
      <c r="H580" s="20">
        <v>0</v>
      </c>
      <c r="I580" s="20">
        <v>0</v>
      </c>
      <c r="J580" s="21">
        <v>0</v>
      </c>
      <c r="K580" s="20">
        <v>0</v>
      </c>
      <c r="L580" s="20">
        <v>2717.3</v>
      </c>
      <c r="M580" s="20">
        <v>22012394.75</v>
      </c>
      <c r="N580" s="20">
        <v>0</v>
      </c>
      <c r="O580" s="20">
        <v>0</v>
      </c>
      <c r="P580" s="20">
        <v>0</v>
      </c>
      <c r="Q580" s="20">
        <v>0</v>
      </c>
      <c r="R580" s="20">
        <v>0</v>
      </c>
      <c r="S580" s="20">
        <v>0</v>
      </c>
      <c r="T580" s="20">
        <v>0</v>
      </c>
      <c r="U580" s="20">
        <v>0</v>
      </c>
      <c r="V580" s="20">
        <v>0</v>
      </c>
      <c r="W580" s="20">
        <v>0</v>
      </c>
      <c r="X580" s="20">
        <v>0</v>
      </c>
      <c r="Y580" s="20">
        <v>0</v>
      </c>
      <c r="Z580" s="20">
        <v>0</v>
      </c>
      <c r="AA580" s="20">
        <v>0</v>
      </c>
      <c r="AB580" s="20">
        <v>471065.25</v>
      </c>
      <c r="AC580" s="20">
        <v>530000</v>
      </c>
      <c r="AD580" s="20">
        <v>0</v>
      </c>
      <c r="AE580" s="22" t="s">
        <v>46</v>
      </c>
      <c r="AF580" s="22" t="s">
        <v>46</v>
      </c>
      <c r="AG580" s="22" t="s">
        <v>46</v>
      </c>
    </row>
    <row r="581" spans="1:33" ht="18.75" x14ac:dyDescent="0.3">
      <c r="A581" s="25">
        <v>77</v>
      </c>
      <c r="B581" s="29" t="s">
        <v>556</v>
      </c>
      <c r="C581" s="28">
        <v>5645152</v>
      </c>
      <c r="D581" s="30">
        <v>0</v>
      </c>
      <c r="E581" s="30">
        <v>0</v>
      </c>
      <c r="F581" s="30">
        <v>0</v>
      </c>
      <c r="G581" s="30">
        <v>0</v>
      </c>
      <c r="H581" s="30">
        <v>0</v>
      </c>
      <c r="I581" s="30">
        <v>0</v>
      </c>
      <c r="J581" s="31">
        <v>0</v>
      </c>
      <c r="K581" s="30">
        <v>0</v>
      </c>
      <c r="L581" s="28">
        <v>670</v>
      </c>
      <c r="M581" s="28">
        <v>5350648.13</v>
      </c>
      <c r="N581" s="30">
        <v>0</v>
      </c>
      <c r="O581" s="30">
        <v>0</v>
      </c>
      <c r="P581" s="30">
        <v>0</v>
      </c>
      <c r="Q581" s="30">
        <v>0</v>
      </c>
      <c r="R581" s="30">
        <v>0</v>
      </c>
      <c r="S581" s="30">
        <v>0</v>
      </c>
      <c r="T581" s="30">
        <v>0</v>
      </c>
      <c r="U581" s="30">
        <v>0</v>
      </c>
      <c r="V581" s="30">
        <v>0</v>
      </c>
      <c r="W581" s="30">
        <v>0</v>
      </c>
      <c r="X581" s="30">
        <v>0</v>
      </c>
      <c r="Y581" s="30">
        <v>0</v>
      </c>
      <c r="Z581" s="30">
        <v>0</v>
      </c>
      <c r="AA581" s="30">
        <v>0</v>
      </c>
      <c r="AB581" s="28">
        <v>114503.87</v>
      </c>
      <c r="AC581" s="28">
        <v>180000</v>
      </c>
      <c r="AD581" s="30">
        <v>0</v>
      </c>
      <c r="AE581" s="17">
        <v>2025</v>
      </c>
      <c r="AF581" s="17">
        <v>2025</v>
      </c>
      <c r="AG581" s="17">
        <v>2025</v>
      </c>
    </row>
    <row r="582" spans="1:33" ht="18.75" x14ac:dyDescent="0.3">
      <c r="A582" s="25">
        <v>78</v>
      </c>
      <c r="B582" s="29" t="s">
        <v>557</v>
      </c>
      <c r="C582" s="28">
        <v>13600000</v>
      </c>
      <c r="D582" s="30">
        <v>0</v>
      </c>
      <c r="E582" s="30">
        <v>0</v>
      </c>
      <c r="F582" s="30">
        <v>0</v>
      </c>
      <c r="G582" s="30">
        <v>0</v>
      </c>
      <c r="H582" s="30">
        <v>0</v>
      </c>
      <c r="I582" s="30">
        <v>0</v>
      </c>
      <c r="J582" s="31">
        <v>0</v>
      </c>
      <c r="K582" s="30">
        <v>0</v>
      </c>
      <c r="L582" s="28">
        <v>1600</v>
      </c>
      <c r="M582" s="28">
        <v>13119248.09</v>
      </c>
      <c r="N582" s="30">
        <v>0</v>
      </c>
      <c r="O582" s="30">
        <v>0</v>
      </c>
      <c r="P582" s="30">
        <v>0</v>
      </c>
      <c r="Q582" s="30">
        <v>0</v>
      </c>
      <c r="R582" s="30">
        <v>0</v>
      </c>
      <c r="S582" s="30">
        <v>0</v>
      </c>
      <c r="T582" s="30">
        <v>0</v>
      </c>
      <c r="U582" s="30">
        <v>0</v>
      </c>
      <c r="V582" s="30">
        <v>0</v>
      </c>
      <c r="W582" s="30">
        <v>0</v>
      </c>
      <c r="X582" s="30">
        <v>0</v>
      </c>
      <c r="Y582" s="30">
        <v>0</v>
      </c>
      <c r="Z582" s="30">
        <v>0</v>
      </c>
      <c r="AA582" s="30">
        <v>0</v>
      </c>
      <c r="AB582" s="28">
        <v>280751.90999999997</v>
      </c>
      <c r="AC582" s="30">
        <v>200000</v>
      </c>
      <c r="AD582" s="30">
        <v>0</v>
      </c>
      <c r="AE582" s="17">
        <v>2025</v>
      </c>
      <c r="AF582" s="17">
        <v>2025</v>
      </c>
      <c r="AG582" s="17">
        <v>2025</v>
      </c>
    </row>
    <row r="583" spans="1:33" ht="18.75" x14ac:dyDescent="0.3">
      <c r="A583" s="25">
        <v>79</v>
      </c>
      <c r="B583" s="29" t="s">
        <v>558</v>
      </c>
      <c r="C583" s="28">
        <v>3768308</v>
      </c>
      <c r="D583" s="30">
        <v>0</v>
      </c>
      <c r="E583" s="30">
        <v>0</v>
      </c>
      <c r="F583" s="30">
        <v>0</v>
      </c>
      <c r="G583" s="30">
        <v>0</v>
      </c>
      <c r="H583" s="30">
        <v>0</v>
      </c>
      <c r="I583" s="30">
        <v>0</v>
      </c>
      <c r="J583" s="31">
        <v>0</v>
      </c>
      <c r="K583" s="30">
        <v>0</v>
      </c>
      <c r="L583" s="28">
        <v>447.3</v>
      </c>
      <c r="M583" s="28">
        <v>3542498.53</v>
      </c>
      <c r="N583" s="30">
        <v>0</v>
      </c>
      <c r="O583" s="30">
        <v>0</v>
      </c>
      <c r="P583" s="30">
        <v>0</v>
      </c>
      <c r="Q583" s="30">
        <v>0</v>
      </c>
      <c r="R583" s="30">
        <v>0</v>
      </c>
      <c r="S583" s="30">
        <v>0</v>
      </c>
      <c r="T583" s="30">
        <v>0</v>
      </c>
      <c r="U583" s="30">
        <v>0</v>
      </c>
      <c r="V583" s="30">
        <v>0</v>
      </c>
      <c r="W583" s="30">
        <v>0</v>
      </c>
      <c r="X583" s="30">
        <v>0</v>
      </c>
      <c r="Y583" s="30">
        <v>0</v>
      </c>
      <c r="Z583" s="30">
        <v>0</v>
      </c>
      <c r="AA583" s="30">
        <v>0</v>
      </c>
      <c r="AB583" s="28">
        <v>75809.47</v>
      </c>
      <c r="AC583" s="28">
        <v>150000</v>
      </c>
      <c r="AD583" s="30">
        <v>0</v>
      </c>
      <c r="AE583" s="17">
        <v>2025</v>
      </c>
      <c r="AF583" s="17">
        <v>2025</v>
      </c>
      <c r="AG583" s="17">
        <v>2025</v>
      </c>
    </row>
    <row r="584" spans="1:33" ht="18.75" x14ac:dyDescent="0.3">
      <c r="A584" s="23" t="s">
        <v>221</v>
      </c>
      <c r="B584" s="24"/>
      <c r="C584" s="20">
        <v>5165228.25</v>
      </c>
      <c r="D584" s="20">
        <v>0</v>
      </c>
      <c r="E584" s="20">
        <v>0</v>
      </c>
      <c r="F584" s="20">
        <v>0</v>
      </c>
      <c r="G584" s="20">
        <v>0</v>
      </c>
      <c r="H584" s="20">
        <v>0</v>
      </c>
      <c r="I584" s="20">
        <v>0</v>
      </c>
      <c r="J584" s="21">
        <v>0</v>
      </c>
      <c r="K584" s="20">
        <v>0</v>
      </c>
      <c r="L584" s="20">
        <v>614.58000000000004</v>
      </c>
      <c r="M584" s="20">
        <v>4880779.57</v>
      </c>
      <c r="N584" s="20">
        <v>0</v>
      </c>
      <c r="O584" s="20">
        <v>0</v>
      </c>
      <c r="P584" s="20">
        <v>0</v>
      </c>
      <c r="Q584" s="20">
        <v>0</v>
      </c>
      <c r="R584" s="20">
        <v>0</v>
      </c>
      <c r="S584" s="20">
        <v>0</v>
      </c>
      <c r="T584" s="20">
        <v>0</v>
      </c>
      <c r="U584" s="20">
        <v>0</v>
      </c>
      <c r="V584" s="20">
        <v>0</v>
      </c>
      <c r="W584" s="20">
        <v>0</v>
      </c>
      <c r="X584" s="20">
        <v>0</v>
      </c>
      <c r="Y584" s="20">
        <v>0</v>
      </c>
      <c r="Z584" s="20">
        <v>0</v>
      </c>
      <c r="AA584" s="20">
        <v>0</v>
      </c>
      <c r="AB584" s="20">
        <v>104448.68</v>
      </c>
      <c r="AC584" s="20">
        <v>180000</v>
      </c>
      <c r="AD584" s="20">
        <v>0</v>
      </c>
      <c r="AE584" s="22" t="s">
        <v>46</v>
      </c>
      <c r="AF584" s="22" t="s">
        <v>46</v>
      </c>
      <c r="AG584" s="22" t="s">
        <v>46</v>
      </c>
    </row>
    <row r="585" spans="1:33" ht="18.75" x14ac:dyDescent="0.3">
      <c r="A585" s="25">
        <v>80</v>
      </c>
      <c r="B585" s="29" t="s">
        <v>559</v>
      </c>
      <c r="C585" s="28">
        <v>5165228.25</v>
      </c>
      <c r="D585" s="30">
        <v>0</v>
      </c>
      <c r="E585" s="30">
        <v>0</v>
      </c>
      <c r="F585" s="30">
        <v>0</v>
      </c>
      <c r="G585" s="30">
        <v>0</v>
      </c>
      <c r="H585" s="30">
        <v>0</v>
      </c>
      <c r="I585" s="30">
        <v>0</v>
      </c>
      <c r="J585" s="31">
        <v>0</v>
      </c>
      <c r="K585" s="30">
        <v>0</v>
      </c>
      <c r="L585" s="28">
        <v>614.58000000000004</v>
      </c>
      <c r="M585" s="28">
        <v>4880779.57</v>
      </c>
      <c r="N585" s="30">
        <v>0</v>
      </c>
      <c r="O585" s="30">
        <v>0</v>
      </c>
      <c r="P585" s="30">
        <v>0</v>
      </c>
      <c r="Q585" s="30">
        <v>0</v>
      </c>
      <c r="R585" s="30">
        <v>0</v>
      </c>
      <c r="S585" s="30">
        <v>0</v>
      </c>
      <c r="T585" s="30">
        <v>0</v>
      </c>
      <c r="U585" s="30">
        <v>0</v>
      </c>
      <c r="V585" s="30">
        <v>0</v>
      </c>
      <c r="W585" s="30">
        <v>0</v>
      </c>
      <c r="X585" s="30">
        <v>0</v>
      </c>
      <c r="Y585" s="30">
        <v>0</v>
      </c>
      <c r="Z585" s="30">
        <v>0</v>
      </c>
      <c r="AA585" s="30">
        <v>0</v>
      </c>
      <c r="AB585" s="28">
        <v>104448.68</v>
      </c>
      <c r="AC585" s="28">
        <v>180000</v>
      </c>
      <c r="AD585" s="30">
        <v>0</v>
      </c>
      <c r="AE585" s="17">
        <v>2025</v>
      </c>
      <c r="AF585" s="17">
        <v>2025</v>
      </c>
      <c r="AG585" s="17">
        <v>2025</v>
      </c>
    </row>
    <row r="586" spans="1:33" ht="18.75" x14ac:dyDescent="0.3">
      <c r="A586" s="23" t="s">
        <v>215</v>
      </c>
      <c r="B586" s="24"/>
      <c r="C586" s="20">
        <v>4301052</v>
      </c>
      <c r="D586" s="20">
        <v>0</v>
      </c>
      <c r="E586" s="20">
        <v>0</v>
      </c>
      <c r="F586" s="20">
        <v>0</v>
      </c>
      <c r="G586" s="20">
        <v>0</v>
      </c>
      <c r="H586" s="20">
        <v>0</v>
      </c>
      <c r="I586" s="20">
        <v>0</v>
      </c>
      <c r="J586" s="21">
        <v>0</v>
      </c>
      <c r="K586" s="20">
        <v>0</v>
      </c>
      <c r="L586" s="20">
        <v>510</v>
      </c>
      <c r="M586" s="20">
        <v>4034709.22</v>
      </c>
      <c r="N586" s="20">
        <v>0</v>
      </c>
      <c r="O586" s="20">
        <v>0</v>
      </c>
      <c r="P586" s="20">
        <v>0</v>
      </c>
      <c r="Q586" s="20">
        <v>0</v>
      </c>
      <c r="R586" s="20">
        <v>0</v>
      </c>
      <c r="S586" s="20">
        <v>0</v>
      </c>
      <c r="T586" s="20">
        <v>0</v>
      </c>
      <c r="U586" s="20">
        <v>0</v>
      </c>
      <c r="V586" s="20">
        <v>0</v>
      </c>
      <c r="W586" s="20">
        <v>0</v>
      </c>
      <c r="X586" s="20">
        <v>0</v>
      </c>
      <c r="Y586" s="20">
        <v>0</v>
      </c>
      <c r="Z586" s="20">
        <v>0</v>
      </c>
      <c r="AA586" s="20">
        <v>0</v>
      </c>
      <c r="AB586" s="20">
        <v>86342.78</v>
      </c>
      <c r="AC586" s="20">
        <v>180000</v>
      </c>
      <c r="AD586" s="20">
        <v>0</v>
      </c>
      <c r="AE586" s="22" t="s">
        <v>46</v>
      </c>
      <c r="AF586" s="22" t="s">
        <v>46</v>
      </c>
      <c r="AG586" s="22" t="s">
        <v>46</v>
      </c>
    </row>
    <row r="587" spans="1:33" ht="18.75" x14ac:dyDescent="0.3">
      <c r="A587" s="25">
        <v>81</v>
      </c>
      <c r="B587" s="29" t="s">
        <v>560</v>
      </c>
      <c r="C587" s="28">
        <v>4301052</v>
      </c>
      <c r="D587" s="30">
        <v>0</v>
      </c>
      <c r="E587" s="30">
        <v>0</v>
      </c>
      <c r="F587" s="30">
        <v>0</v>
      </c>
      <c r="G587" s="30">
        <v>0</v>
      </c>
      <c r="H587" s="30">
        <v>0</v>
      </c>
      <c r="I587" s="30">
        <v>0</v>
      </c>
      <c r="J587" s="31">
        <v>0</v>
      </c>
      <c r="K587" s="30">
        <v>0</v>
      </c>
      <c r="L587" s="28">
        <v>510</v>
      </c>
      <c r="M587" s="28">
        <v>4034709.22</v>
      </c>
      <c r="N587" s="30">
        <v>0</v>
      </c>
      <c r="O587" s="30">
        <v>0</v>
      </c>
      <c r="P587" s="30">
        <v>0</v>
      </c>
      <c r="Q587" s="30">
        <v>0</v>
      </c>
      <c r="R587" s="30">
        <v>0</v>
      </c>
      <c r="S587" s="30">
        <v>0</v>
      </c>
      <c r="T587" s="30">
        <v>0</v>
      </c>
      <c r="U587" s="30">
        <v>0</v>
      </c>
      <c r="V587" s="30">
        <v>0</v>
      </c>
      <c r="W587" s="30">
        <v>0</v>
      </c>
      <c r="X587" s="30">
        <v>0</v>
      </c>
      <c r="Y587" s="30">
        <v>0</v>
      </c>
      <c r="Z587" s="30">
        <v>0</v>
      </c>
      <c r="AA587" s="30">
        <v>0</v>
      </c>
      <c r="AB587" s="28">
        <v>86342.78</v>
      </c>
      <c r="AC587" s="28">
        <v>180000</v>
      </c>
      <c r="AD587" s="30">
        <v>0</v>
      </c>
      <c r="AE587" s="17">
        <v>2025</v>
      </c>
      <c r="AF587" s="17">
        <v>2025</v>
      </c>
      <c r="AG587" s="17">
        <v>2025</v>
      </c>
    </row>
    <row r="588" spans="1:33" ht="18.75" x14ac:dyDescent="0.3">
      <c r="A588" s="23" t="s">
        <v>217</v>
      </c>
      <c r="B588" s="24"/>
      <c r="C588" s="20">
        <v>2317210.6399999997</v>
      </c>
      <c r="D588" s="20">
        <v>0</v>
      </c>
      <c r="E588" s="20">
        <v>0</v>
      </c>
      <c r="F588" s="20">
        <v>0</v>
      </c>
      <c r="G588" s="20">
        <v>0</v>
      </c>
      <c r="H588" s="20">
        <v>0</v>
      </c>
      <c r="I588" s="20">
        <v>0</v>
      </c>
      <c r="J588" s="21">
        <v>0</v>
      </c>
      <c r="K588" s="20">
        <v>0</v>
      </c>
      <c r="L588" s="20">
        <v>0</v>
      </c>
      <c r="M588" s="20">
        <v>0</v>
      </c>
      <c r="N588" s="20">
        <v>0</v>
      </c>
      <c r="O588" s="20">
        <v>0</v>
      </c>
      <c r="P588" s="20">
        <v>479.33</v>
      </c>
      <c r="Q588" s="20">
        <v>2121804.0299999998</v>
      </c>
      <c r="R588" s="20">
        <v>0</v>
      </c>
      <c r="S588" s="20">
        <v>0</v>
      </c>
      <c r="T588" s="20">
        <v>0</v>
      </c>
      <c r="U588" s="20">
        <v>0</v>
      </c>
      <c r="V588" s="20">
        <v>0</v>
      </c>
      <c r="W588" s="20">
        <v>0</v>
      </c>
      <c r="X588" s="20">
        <v>0</v>
      </c>
      <c r="Y588" s="20">
        <v>0</v>
      </c>
      <c r="Z588" s="20">
        <v>0</v>
      </c>
      <c r="AA588" s="20">
        <v>0</v>
      </c>
      <c r="AB588" s="20">
        <v>45406.61</v>
      </c>
      <c r="AC588" s="20">
        <v>150000</v>
      </c>
      <c r="AD588" s="20">
        <v>0</v>
      </c>
      <c r="AE588" s="22" t="s">
        <v>46</v>
      </c>
      <c r="AF588" s="22" t="s">
        <v>46</v>
      </c>
      <c r="AG588" s="22" t="s">
        <v>46</v>
      </c>
    </row>
    <row r="589" spans="1:33" ht="18.75" x14ac:dyDescent="0.3">
      <c r="A589" s="25">
        <v>82</v>
      </c>
      <c r="B589" s="29" t="s">
        <v>561</v>
      </c>
      <c r="C589" s="28">
        <v>2317210.6399999997</v>
      </c>
      <c r="D589" s="30">
        <v>0</v>
      </c>
      <c r="E589" s="30">
        <v>0</v>
      </c>
      <c r="F589" s="30">
        <v>0</v>
      </c>
      <c r="G589" s="30">
        <v>0</v>
      </c>
      <c r="H589" s="30">
        <v>0</v>
      </c>
      <c r="I589" s="30">
        <v>0</v>
      </c>
      <c r="J589" s="31">
        <v>0</v>
      </c>
      <c r="K589" s="30">
        <v>0</v>
      </c>
      <c r="L589" s="28">
        <v>0</v>
      </c>
      <c r="M589" s="33">
        <v>0</v>
      </c>
      <c r="N589" s="30">
        <v>0</v>
      </c>
      <c r="O589" s="30">
        <v>0</v>
      </c>
      <c r="P589" s="30">
        <v>479.33</v>
      </c>
      <c r="Q589" s="28">
        <v>2121804.0299999998</v>
      </c>
      <c r="R589" s="30">
        <v>0</v>
      </c>
      <c r="S589" s="30">
        <v>0</v>
      </c>
      <c r="T589" s="30">
        <v>0</v>
      </c>
      <c r="U589" s="30">
        <v>0</v>
      </c>
      <c r="V589" s="30">
        <v>0</v>
      </c>
      <c r="W589" s="30">
        <v>0</v>
      </c>
      <c r="X589" s="30">
        <v>0</v>
      </c>
      <c r="Y589" s="30">
        <v>0</v>
      </c>
      <c r="Z589" s="30">
        <v>0</v>
      </c>
      <c r="AA589" s="30">
        <v>0</v>
      </c>
      <c r="AB589" s="28">
        <v>45406.61</v>
      </c>
      <c r="AC589" s="30">
        <v>150000</v>
      </c>
      <c r="AD589" s="30">
        <v>0</v>
      </c>
      <c r="AE589" s="17">
        <v>2025</v>
      </c>
      <c r="AF589" s="17">
        <v>2025</v>
      </c>
      <c r="AG589" s="17">
        <v>2025</v>
      </c>
    </row>
    <row r="590" spans="1:33" ht="18.75" x14ac:dyDescent="0.3">
      <c r="A590" s="23" t="s">
        <v>414</v>
      </c>
      <c r="B590" s="24"/>
      <c r="C590" s="20">
        <v>5322451.5199999996</v>
      </c>
      <c r="D590" s="20">
        <v>0</v>
      </c>
      <c r="E590" s="20">
        <v>0</v>
      </c>
      <c r="F590" s="20">
        <v>0</v>
      </c>
      <c r="G590" s="20">
        <v>0</v>
      </c>
      <c r="H590" s="20">
        <v>0</v>
      </c>
      <c r="I590" s="20">
        <v>0</v>
      </c>
      <c r="J590" s="21">
        <v>0</v>
      </c>
      <c r="K590" s="20">
        <v>0</v>
      </c>
      <c r="L590" s="20">
        <v>631.70000000000005</v>
      </c>
      <c r="M590" s="20">
        <v>5034708.75</v>
      </c>
      <c r="N590" s="20">
        <v>0</v>
      </c>
      <c r="O590" s="20">
        <v>0</v>
      </c>
      <c r="P590" s="20">
        <v>0</v>
      </c>
      <c r="Q590" s="20">
        <v>0</v>
      </c>
      <c r="R590" s="20">
        <v>0</v>
      </c>
      <c r="S590" s="20">
        <v>0</v>
      </c>
      <c r="T590" s="20">
        <v>0</v>
      </c>
      <c r="U590" s="20">
        <v>0</v>
      </c>
      <c r="V590" s="20">
        <v>0</v>
      </c>
      <c r="W590" s="20">
        <v>0</v>
      </c>
      <c r="X590" s="20">
        <v>0</v>
      </c>
      <c r="Y590" s="20">
        <v>0</v>
      </c>
      <c r="Z590" s="20">
        <v>0</v>
      </c>
      <c r="AA590" s="20">
        <v>0</v>
      </c>
      <c r="AB590" s="20">
        <v>107742.77</v>
      </c>
      <c r="AC590" s="20">
        <v>180000</v>
      </c>
      <c r="AD590" s="20">
        <v>0</v>
      </c>
      <c r="AE590" s="22" t="s">
        <v>46</v>
      </c>
      <c r="AF590" s="22" t="s">
        <v>46</v>
      </c>
      <c r="AG590" s="22" t="s">
        <v>46</v>
      </c>
    </row>
    <row r="591" spans="1:33" ht="18.75" x14ac:dyDescent="0.3">
      <c r="A591" s="25">
        <v>83</v>
      </c>
      <c r="B591" s="29" t="s">
        <v>562</v>
      </c>
      <c r="C591" s="28">
        <v>5322451.5199999996</v>
      </c>
      <c r="D591" s="30">
        <v>0</v>
      </c>
      <c r="E591" s="30">
        <v>0</v>
      </c>
      <c r="F591" s="30">
        <v>0</v>
      </c>
      <c r="G591" s="30">
        <v>0</v>
      </c>
      <c r="H591" s="30">
        <v>0</v>
      </c>
      <c r="I591" s="30">
        <v>0</v>
      </c>
      <c r="J591" s="31">
        <v>0</v>
      </c>
      <c r="K591" s="30">
        <v>0</v>
      </c>
      <c r="L591" s="28">
        <v>631.70000000000005</v>
      </c>
      <c r="M591" s="28">
        <v>5034708.75</v>
      </c>
      <c r="N591" s="30">
        <v>0</v>
      </c>
      <c r="O591" s="30">
        <v>0</v>
      </c>
      <c r="P591" s="30">
        <v>0</v>
      </c>
      <c r="Q591" s="30">
        <v>0</v>
      </c>
      <c r="R591" s="30">
        <v>0</v>
      </c>
      <c r="S591" s="30">
        <v>0</v>
      </c>
      <c r="T591" s="30">
        <v>0</v>
      </c>
      <c r="U591" s="30">
        <v>0</v>
      </c>
      <c r="V591" s="30">
        <v>0</v>
      </c>
      <c r="W591" s="30">
        <v>0</v>
      </c>
      <c r="X591" s="30">
        <v>0</v>
      </c>
      <c r="Y591" s="30">
        <v>0</v>
      </c>
      <c r="Z591" s="30">
        <v>0</v>
      </c>
      <c r="AA591" s="30">
        <v>0</v>
      </c>
      <c r="AB591" s="28">
        <v>107742.77</v>
      </c>
      <c r="AC591" s="28">
        <v>180000</v>
      </c>
      <c r="AD591" s="30">
        <v>0</v>
      </c>
      <c r="AE591" s="17">
        <v>2025</v>
      </c>
      <c r="AF591" s="17">
        <v>2025</v>
      </c>
      <c r="AG591" s="17">
        <v>2025</v>
      </c>
    </row>
    <row r="592" spans="1:33" ht="18.75" x14ac:dyDescent="0.3">
      <c r="A592" s="23" t="s">
        <v>215</v>
      </c>
      <c r="B592" s="24"/>
      <c r="C592" s="20">
        <v>542668</v>
      </c>
      <c r="D592" s="20">
        <v>462764.83</v>
      </c>
      <c r="E592" s="20">
        <v>0</v>
      </c>
      <c r="F592" s="20">
        <v>0</v>
      </c>
      <c r="G592" s="20">
        <v>0</v>
      </c>
      <c r="H592" s="20">
        <v>0</v>
      </c>
      <c r="I592" s="20">
        <v>0</v>
      </c>
      <c r="J592" s="21">
        <v>0</v>
      </c>
      <c r="K592" s="20">
        <v>0</v>
      </c>
      <c r="L592" s="20">
        <v>0</v>
      </c>
      <c r="M592" s="20">
        <v>0</v>
      </c>
      <c r="N592" s="20">
        <v>0</v>
      </c>
      <c r="O592" s="20">
        <v>0</v>
      </c>
      <c r="P592" s="20">
        <v>0</v>
      </c>
      <c r="Q592" s="20">
        <v>0</v>
      </c>
      <c r="R592" s="20">
        <v>0</v>
      </c>
      <c r="S592" s="20">
        <v>0</v>
      </c>
      <c r="T592" s="20">
        <v>0</v>
      </c>
      <c r="U592" s="20">
        <v>0</v>
      </c>
      <c r="V592" s="20">
        <v>0</v>
      </c>
      <c r="W592" s="20">
        <v>0</v>
      </c>
      <c r="X592" s="20">
        <v>0</v>
      </c>
      <c r="Y592" s="20">
        <v>0</v>
      </c>
      <c r="Z592" s="20">
        <v>0</v>
      </c>
      <c r="AA592" s="20">
        <v>0</v>
      </c>
      <c r="AB592" s="20">
        <v>9903.17</v>
      </c>
      <c r="AC592" s="20">
        <v>70000</v>
      </c>
      <c r="AD592" s="20">
        <v>0</v>
      </c>
      <c r="AE592" s="22" t="s">
        <v>46</v>
      </c>
      <c r="AF592" s="22" t="s">
        <v>46</v>
      </c>
      <c r="AG592" s="22" t="s">
        <v>46</v>
      </c>
    </row>
    <row r="593" spans="1:33" ht="18.75" x14ac:dyDescent="0.3">
      <c r="A593" s="25">
        <v>84</v>
      </c>
      <c r="B593" s="29" t="s">
        <v>563</v>
      </c>
      <c r="C593" s="28">
        <v>542668</v>
      </c>
      <c r="D593" s="30">
        <v>462764.83</v>
      </c>
      <c r="E593" s="30">
        <v>0</v>
      </c>
      <c r="F593" s="30">
        <v>0</v>
      </c>
      <c r="G593" s="30">
        <v>0</v>
      </c>
      <c r="H593" s="30">
        <v>0</v>
      </c>
      <c r="I593" s="30">
        <v>0</v>
      </c>
      <c r="J593" s="31">
        <v>0</v>
      </c>
      <c r="K593" s="30">
        <v>0</v>
      </c>
      <c r="L593" s="28">
        <v>0</v>
      </c>
      <c r="M593" s="33">
        <v>0</v>
      </c>
      <c r="N593" s="30">
        <v>0</v>
      </c>
      <c r="O593" s="30">
        <v>0</v>
      </c>
      <c r="P593" s="30">
        <v>0</v>
      </c>
      <c r="Q593" s="30">
        <v>0</v>
      </c>
      <c r="R593" s="30">
        <v>0</v>
      </c>
      <c r="S593" s="30">
        <v>0</v>
      </c>
      <c r="T593" s="30">
        <v>0</v>
      </c>
      <c r="U593" s="30">
        <v>0</v>
      </c>
      <c r="V593" s="30">
        <v>0</v>
      </c>
      <c r="W593" s="30">
        <v>0</v>
      </c>
      <c r="X593" s="30">
        <v>0</v>
      </c>
      <c r="Y593" s="30">
        <v>0</v>
      </c>
      <c r="Z593" s="30">
        <v>0</v>
      </c>
      <c r="AA593" s="30">
        <v>0</v>
      </c>
      <c r="AB593" s="30">
        <v>9903.17</v>
      </c>
      <c r="AC593" s="30">
        <v>70000</v>
      </c>
      <c r="AD593" s="30">
        <v>0</v>
      </c>
      <c r="AE593" s="17">
        <v>2025</v>
      </c>
      <c r="AF593" s="17">
        <v>2025</v>
      </c>
      <c r="AG593" s="17">
        <v>2025</v>
      </c>
    </row>
    <row r="594" spans="1:33" ht="18.75" x14ac:dyDescent="0.3">
      <c r="A594" s="23" t="s">
        <v>224</v>
      </c>
      <c r="B594" s="24"/>
      <c r="C594" s="20">
        <v>17182612.66</v>
      </c>
      <c r="D594" s="20">
        <v>0</v>
      </c>
      <c r="E594" s="20">
        <v>0</v>
      </c>
      <c r="F594" s="20">
        <v>0</v>
      </c>
      <c r="G594" s="20">
        <v>0</v>
      </c>
      <c r="H594" s="20">
        <v>0</v>
      </c>
      <c r="I594" s="20">
        <v>0</v>
      </c>
      <c r="J594" s="21">
        <v>0</v>
      </c>
      <c r="K594" s="20">
        <v>0</v>
      </c>
      <c r="L594" s="20">
        <v>2024.3</v>
      </c>
      <c r="M594" s="20">
        <v>16227744.75</v>
      </c>
      <c r="N594" s="20">
        <v>0</v>
      </c>
      <c r="O594" s="20">
        <v>0</v>
      </c>
      <c r="P594" s="20">
        <v>0</v>
      </c>
      <c r="Q594" s="20">
        <v>0</v>
      </c>
      <c r="R594" s="20">
        <v>0</v>
      </c>
      <c r="S594" s="20">
        <v>0</v>
      </c>
      <c r="T594" s="20">
        <v>0</v>
      </c>
      <c r="U594" s="20">
        <v>0</v>
      </c>
      <c r="V594" s="20">
        <v>0</v>
      </c>
      <c r="W594" s="20">
        <v>0</v>
      </c>
      <c r="X594" s="20">
        <v>0</v>
      </c>
      <c r="Y594" s="20">
        <v>0</v>
      </c>
      <c r="Z594" s="20">
        <v>0</v>
      </c>
      <c r="AA594" s="20">
        <v>0</v>
      </c>
      <c r="AB594" s="20">
        <v>354867.91000000003</v>
      </c>
      <c r="AC594" s="20">
        <v>600000</v>
      </c>
      <c r="AD594" s="20">
        <v>0</v>
      </c>
      <c r="AE594" s="22" t="s">
        <v>46</v>
      </c>
      <c r="AF594" s="22" t="s">
        <v>46</v>
      </c>
      <c r="AG594" s="22" t="s">
        <v>46</v>
      </c>
    </row>
    <row r="595" spans="1:33" ht="18.75" x14ac:dyDescent="0.3">
      <c r="A595" s="25">
        <v>85</v>
      </c>
      <c r="B595" s="29" t="s">
        <v>564</v>
      </c>
      <c r="C595" s="28">
        <v>5356038.43</v>
      </c>
      <c r="D595" s="30">
        <v>0</v>
      </c>
      <c r="E595" s="30">
        <v>0</v>
      </c>
      <c r="F595" s="30">
        <v>0</v>
      </c>
      <c r="G595" s="30">
        <v>0</v>
      </c>
      <c r="H595" s="30">
        <v>0</v>
      </c>
      <c r="I595" s="30">
        <v>0</v>
      </c>
      <c r="J595" s="31">
        <v>0</v>
      </c>
      <c r="K595" s="30">
        <v>0</v>
      </c>
      <c r="L595" s="28">
        <v>631</v>
      </c>
      <c r="M595" s="28">
        <v>5045699.21</v>
      </c>
      <c r="N595" s="30">
        <v>0</v>
      </c>
      <c r="O595" s="30">
        <v>0</v>
      </c>
      <c r="P595" s="30">
        <v>0</v>
      </c>
      <c r="Q595" s="30">
        <v>0</v>
      </c>
      <c r="R595" s="30">
        <v>0</v>
      </c>
      <c r="S595" s="30">
        <v>0</v>
      </c>
      <c r="T595" s="30">
        <v>0</v>
      </c>
      <c r="U595" s="30">
        <v>0</v>
      </c>
      <c r="V595" s="30">
        <v>0</v>
      </c>
      <c r="W595" s="30">
        <v>0</v>
      </c>
      <c r="X595" s="30">
        <v>0</v>
      </c>
      <c r="Y595" s="30">
        <v>0</v>
      </c>
      <c r="Z595" s="30">
        <v>0</v>
      </c>
      <c r="AA595" s="30">
        <v>0</v>
      </c>
      <c r="AB595" s="30">
        <v>110339.22</v>
      </c>
      <c r="AC595" s="30">
        <v>200000</v>
      </c>
      <c r="AD595" s="30">
        <v>0</v>
      </c>
      <c r="AE595" s="17">
        <v>2025</v>
      </c>
      <c r="AF595" s="17">
        <v>2025</v>
      </c>
      <c r="AG595" s="17">
        <v>2025</v>
      </c>
    </row>
    <row r="596" spans="1:33" ht="18.75" x14ac:dyDescent="0.3">
      <c r="A596" s="25">
        <v>86</v>
      </c>
      <c r="B596" s="29" t="s">
        <v>565</v>
      </c>
      <c r="C596" s="28">
        <v>5829678.5899999999</v>
      </c>
      <c r="D596" s="30">
        <v>0</v>
      </c>
      <c r="E596" s="30">
        <v>0</v>
      </c>
      <c r="F596" s="30">
        <v>0</v>
      </c>
      <c r="G596" s="30">
        <v>0</v>
      </c>
      <c r="H596" s="30">
        <v>0</v>
      </c>
      <c r="I596" s="30">
        <v>0</v>
      </c>
      <c r="J596" s="31">
        <v>0</v>
      </c>
      <c r="K596" s="30">
        <v>0</v>
      </c>
      <c r="L596" s="28">
        <v>686.8</v>
      </c>
      <c r="M596" s="28">
        <v>5509203.4699999997</v>
      </c>
      <c r="N596" s="30">
        <v>0</v>
      </c>
      <c r="O596" s="30">
        <v>0</v>
      </c>
      <c r="P596" s="30">
        <v>0</v>
      </c>
      <c r="Q596" s="30">
        <v>0</v>
      </c>
      <c r="R596" s="30">
        <v>0</v>
      </c>
      <c r="S596" s="30">
        <v>0</v>
      </c>
      <c r="T596" s="30">
        <v>0</v>
      </c>
      <c r="U596" s="30">
        <v>0</v>
      </c>
      <c r="V596" s="30">
        <v>0</v>
      </c>
      <c r="W596" s="30">
        <v>0</v>
      </c>
      <c r="X596" s="30">
        <v>0</v>
      </c>
      <c r="Y596" s="30">
        <v>0</v>
      </c>
      <c r="Z596" s="30">
        <v>0</v>
      </c>
      <c r="AA596" s="30">
        <v>0</v>
      </c>
      <c r="AB596" s="30">
        <v>120475.12</v>
      </c>
      <c r="AC596" s="30">
        <v>200000</v>
      </c>
      <c r="AD596" s="30">
        <v>0</v>
      </c>
      <c r="AE596" s="17">
        <v>2025</v>
      </c>
      <c r="AF596" s="17">
        <v>2025</v>
      </c>
      <c r="AG596" s="17">
        <v>2025</v>
      </c>
    </row>
    <row r="597" spans="1:33" ht="18.75" x14ac:dyDescent="0.3">
      <c r="A597" s="25">
        <v>87</v>
      </c>
      <c r="B597" s="29" t="s">
        <v>566</v>
      </c>
      <c r="C597" s="28">
        <v>5996895.6400000006</v>
      </c>
      <c r="D597" s="30">
        <v>0</v>
      </c>
      <c r="E597" s="30">
        <v>0</v>
      </c>
      <c r="F597" s="30">
        <v>0</v>
      </c>
      <c r="G597" s="30">
        <v>0</v>
      </c>
      <c r="H597" s="30">
        <v>0</v>
      </c>
      <c r="I597" s="30">
        <v>0</v>
      </c>
      <c r="J597" s="31">
        <v>0</v>
      </c>
      <c r="K597" s="30">
        <v>0</v>
      </c>
      <c r="L597" s="28">
        <v>706.5</v>
      </c>
      <c r="M597" s="28">
        <v>5672842.0700000003</v>
      </c>
      <c r="N597" s="30">
        <v>0</v>
      </c>
      <c r="O597" s="30">
        <v>0</v>
      </c>
      <c r="P597" s="30">
        <v>0</v>
      </c>
      <c r="Q597" s="30">
        <v>0</v>
      </c>
      <c r="R597" s="30">
        <v>0</v>
      </c>
      <c r="S597" s="30">
        <v>0</v>
      </c>
      <c r="T597" s="30">
        <v>0</v>
      </c>
      <c r="U597" s="30">
        <v>0</v>
      </c>
      <c r="V597" s="30">
        <v>0</v>
      </c>
      <c r="W597" s="30">
        <v>0</v>
      </c>
      <c r="X597" s="30">
        <v>0</v>
      </c>
      <c r="Y597" s="30">
        <v>0</v>
      </c>
      <c r="Z597" s="30">
        <v>0</v>
      </c>
      <c r="AA597" s="30">
        <v>0</v>
      </c>
      <c r="AB597" s="30">
        <v>124053.57</v>
      </c>
      <c r="AC597" s="30">
        <v>200000</v>
      </c>
      <c r="AD597" s="30">
        <v>0</v>
      </c>
      <c r="AE597" s="17">
        <v>2025</v>
      </c>
      <c r="AF597" s="17">
        <v>2025</v>
      </c>
      <c r="AG597" s="17">
        <v>2025</v>
      </c>
    </row>
    <row r="598" spans="1:33" ht="18.75" x14ac:dyDescent="0.3">
      <c r="A598" s="23" t="s">
        <v>567</v>
      </c>
      <c r="B598" s="24"/>
      <c r="C598" s="20">
        <v>6202311.5</v>
      </c>
      <c r="D598" s="20">
        <v>0</v>
      </c>
      <c r="E598" s="20">
        <v>0</v>
      </c>
      <c r="F598" s="20">
        <v>0</v>
      </c>
      <c r="G598" s="20">
        <v>0</v>
      </c>
      <c r="H598" s="20">
        <v>0</v>
      </c>
      <c r="I598" s="20">
        <v>0</v>
      </c>
      <c r="J598" s="21">
        <v>0</v>
      </c>
      <c r="K598" s="20">
        <v>0</v>
      </c>
      <c r="L598" s="20">
        <v>710</v>
      </c>
      <c r="M598" s="20">
        <v>5873862.0300000003</v>
      </c>
      <c r="N598" s="20">
        <v>0</v>
      </c>
      <c r="O598" s="20">
        <v>0</v>
      </c>
      <c r="P598" s="20">
        <v>0</v>
      </c>
      <c r="Q598" s="20">
        <v>0</v>
      </c>
      <c r="R598" s="20">
        <v>0</v>
      </c>
      <c r="S598" s="20">
        <v>0</v>
      </c>
      <c r="T598" s="20">
        <v>0</v>
      </c>
      <c r="U598" s="20">
        <v>0</v>
      </c>
      <c r="V598" s="20">
        <v>0</v>
      </c>
      <c r="W598" s="20">
        <v>0</v>
      </c>
      <c r="X598" s="20">
        <v>0</v>
      </c>
      <c r="Y598" s="20">
        <v>0</v>
      </c>
      <c r="Z598" s="20">
        <v>0</v>
      </c>
      <c r="AA598" s="20">
        <v>0</v>
      </c>
      <c r="AB598" s="20">
        <v>128449.47</v>
      </c>
      <c r="AC598" s="20">
        <v>200000</v>
      </c>
      <c r="AD598" s="20">
        <v>0</v>
      </c>
      <c r="AE598" s="22" t="s">
        <v>46</v>
      </c>
      <c r="AF598" s="22" t="s">
        <v>46</v>
      </c>
      <c r="AG598" s="22" t="s">
        <v>46</v>
      </c>
    </row>
    <row r="599" spans="1:33" ht="18.75" x14ac:dyDescent="0.3">
      <c r="A599" s="25">
        <v>88</v>
      </c>
      <c r="B599" s="29" t="s">
        <v>568</v>
      </c>
      <c r="C599" s="28">
        <v>6202311.5</v>
      </c>
      <c r="D599" s="30">
        <v>0</v>
      </c>
      <c r="E599" s="30">
        <v>0</v>
      </c>
      <c r="F599" s="30">
        <v>0</v>
      </c>
      <c r="G599" s="30">
        <v>0</v>
      </c>
      <c r="H599" s="30">
        <v>0</v>
      </c>
      <c r="I599" s="30">
        <v>0</v>
      </c>
      <c r="J599" s="31">
        <v>0</v>
      </c>
      <c r="K599" s="30">
        <v>0</v>
      </c>
      <c r="L599" s="28">
        <v>710</v>
      </c>
      <c r="M599" s="28">
        <v>5873862.0300000003</v>
      </c>
      <c r="N599" s="30">
        <v>0</v>
      </c>
      <c r="O599" s="30">
        <v>0</v>
      </c>
      <c r="P599" s="30">
        <v>0</v>
      </c>
      <c r="Q599" s="30">
        <v>0</v>
      </c>
      <c r="R599" s="30">
        <v>0</v>
      </c>
      <c r="S599" s="30">
        <v>0</v>
      </c>
      <c r="T599" s="30">
        <v>0</v>
      </c>
      <c r="U599" s="30">
        <v>0</v>
      </c>
      <c r="V599" s="30">
        <v>0</v>
      </c>
      <c r="W599" s="30">
        <v>0</v>
      </c>
      <c r="X599" s="30">
        <v>0</v>
      </c>
      <c r="Y599" s="30">
        <v>0</v>
      </c>
      <c r="Z599" s="30">
        <v>0</v>
      </c>
      <c r="AA599" s="30">
        <v>0</v>
      </c>
      <c r="AB599" s="30">
        <v>128449.47</v>
      </c>
      <c r="AC599" s="30">
        <v>200000</v>
      </c>
      <c r="AD599" s="30">
        <v>0</v>
      </c>
      <c r="AE599" s="17">
        <v>2025</v>
      </c>
      <c r="AF599" s="17">
        <v>2025</v>
      </c>
      <c r="AG599" s="17">
        <v>2025</v>
      </c>
    </row>
    <row r="600" spans="1:33" ht="18.75" x14ac:dyDescent="0.3">
      <c r="A600" s="23" t="s">
        <v>569</v>
      </c>
      <c r="B600" s="24"/>
      <c r="C600" s="20">
        <v>4945765.3100000005</v>
      </c>
      <c r="D600" s="20">
        <v>0</v>
      </c>
      <c r="E600" s="20">
        <v>0</v>
      </c>
      <c r="F600" s="20">
        <v>0</v>
      </c>
      <c r="G600" s="20">
        <v>0</v>
      </c>
      <c r="H600" s="20">
        <v>0</v>
      </c>
      <c r="I600" s="20">
        <v>0</v>
      </c>
      <c r="J600" s="21">
        <v>0</v>
      </c>
      <c r="K600" s="20">
        <v>0</v>
      </c>
      <c r="L600" s="20">
        <v>600</v>
      </c>
      <c r="M600" s="20">
        <v>4665914.7300000004</v>
      </c>
      <c r="N600" s="20">
        <v>0</v>
      </c>
      <c r="O600" s="20">
        <v>0</v>
      </c>
      <c r="P600" s="20">
        <v>0</v>
      </c>
      <c r="Q600" s="20">
        <v>0</v>
      </c>
      <c r="R600" s="20">
        <v>0</v>
      </c>
      <c r="S600" s="20">
        <v>0</v>
      </c>
      <c r="T600" s="20">
        <v>0</v>
      </c>
      <c r="U600" s="20">
        <v>0</v>
      </c>
      <c r="V600" s="20">
        <v>0</v>
      </c>
      <c r="W600" s="20">
        <v>0</v>
      </c>
      <c r="X600" s="20">
        <v>0</v>
      </c>
      <c r="Y600" s="20">
        <v>0</v>
      </c>
      <c r="Z600" s="20">
        <v>0</v>
      </c>
      <c r="AA600" s="20">
        <v>0</v>
      </c>
      <c r="AB600" s="20">
        <v>99850.58</v>
      </c>
      <c r="AC600" s="20">
        <v>180000</v>
      </c>
      <c r="AD600" s="20">
        <v>0</v>
      </c>
      <c r="AE600" s="22" t="s">
        <v>46</v>
      </c>
      <c r="AF600" s="22" t="s">
        <v>46</v>
      </c>
      <c r="AG600" s="22" t="s">
        <v>46</v>
      </c>
    </row>
    <row r="601" spans="1:33" ht="18.75" x14ac:dyDescent="0.3">
      <c r="A601" s="25">
        <v>89</v>
      </c>
      <c r="B601" s="29" t="s">
        <v>570</v>
      </c>
      <c r="C601" s="28">
        <v>4945765.3100000005</v>
      </c>
      <c r="D601" s="30">
        <v>0</v>
      </c>
      <c r="E601" s="30">
        <v>0</v>
      </c>
      <c r="F601" s="30">
        <v>0</v>
      </c>
      <c r="G601" s="30">
        <v>0</v>
      </c>
      <c r="H601" s="30">
        <v>0</v>
      </c>
      <c r="I601" s="30">
        <v>0</v>
      </c>
      <c r="J601" s="31">
        <v>0</v>
      </c>
      <c r="K601" s="30">
        <v>0</v>
      </c>
      <c r="L601" s="28">
        <v>600</v>
      </c>
      <c r="M601" s="28">
        <v>4665914.7300000004</v>
      </c>
      <c r="N601" s="30">
        <v>0</v>
      </c>
      <c r="O601" s="30">
        <v>0</v>
      </c>
      <c r="P601" s="30">
        <v>0</v>
      </c>
      <c r="Q601" s="30">
        <v>0</v>
      </c>
      <c r="R601" s="30">
        <v>0</v>
      </c>
      <c r="S601" s="30">
        <v>0</v>
      </c>
      <c r="T601" s="30">
        <v>0</v>
      </c>
      <c r="U601" s="30">
        <v>0</v>
      </c>
      <c r="V601" s="30">
        <v>0</v>
      </c>
      <c r="W601" s="30">
        <v>0</v>
      </c>
      <c r="X601" s="30">
        <v>0</v>
      </c>
      <c r="Y601" s="30">
        <v>0</v>
      </c>
      <c r="Z601" s="30">
        <v>0</v>
      </c>
      <c r="AA601" s="30">
        <v>0</v>
      </c>
      <c r="AB601" s="28">
        <v>99850.58</v>
      </c>
      <c r="AC601" s="28">
        <v>180000</v>
      </c>
      <c r="AD601" s="30">
        <v>0</v>
      </c>
      <c r="AE601" s="17">
        <v>2025</v>
      </c>
      <c r="AF601" s="17">
        <v>2025</v>
      </c>
      <c r="AG601" s="17">
        <v>2025</v>
      </c>
    </row>
    <row r="602" spans="1:33" ht="18.75" x14ac:dyDescent="0.3">
      <c r="A602" s="23" t="s">
        <v>571</v>
      </c>
      <c r="B602" s="24"/>
      <c r="C602" s="20">
        <v>3249753.92</v>
      </c>
      <c r="D602" s="20">
        <v>0</v>
      </c>
      <c r="E602" s="20">
        <v>0</v>
      </c>
      <c r="F602" s="20">
        <v>0</v>
      </c>
      <c r="G602" s="20">
        <v>0</v>
      </c>
      <c r="H602" s="20">
        <v>0</v>
      </c>
      <c r="I602" s="20">
        <v>0</v>
      </c>
      <c r="J602" s="21">
        <v>0</v>
      </c>
      <c r="K602" s="20">
        <v>0</v>
      </c>
      <c r="L602" s="20">
        <v>385.7</v>
      </c>
      <c r="M602" s="20">
        <v>3034809.01</v>
      </c>
      <c r="N602" s="20">
        <v>0</v>
      </c>
      <c r="O602" s="20">
        <v>0</v>
      </c>
      <c r="P602" s="20">
        <v>0</v>
      </c>
      <c r="Q602" s="20">
        <v>0</v>
      </c>
      <c r="R602" s="20">
        <v>0</v>
      </c>
      <c r="S602" s="20">
        <v>0</v>
      </c>
      <c r="T602" s="20">
        <v>0</v>
      </c>
      <c r="U602" s="20">
        <v>0</v>
      </c>
      <c r="V602" s="20">
        <v>0</v>
      </c>
      <c r="W602" s="20">
        <v>0</v>
      </c>
      <c r="X602" s="20">
        <v>0</v>
      </c>
      <c r="Y602" s="20">
        <v>0</v>
      </c>
      <c r="Z602" s="20">
        <v>0</v>
      </c>
      <c r="AA602" s="20">
        <v>0</v>
      </c>
      <c r="AB602" s="20">
        <v>64944.91</v>
      </c>
      <c r="AC602" s="20">
        <v>150000</v>
      </c>
      <c r="AD602" s="20">
        <v>0</v>
      </c>
      <c r="AE602" s="22" t="s">
        <v>46</v>
      </c>
      <c r="AF602" s="22" t="s">
        <v>46</v>
      </c>
      <c r="AG602" s="22" t="s">
        <v>46</v>
      </c>
    </row>
    <row r="603" spans="1:33" ht="18.75" x14ac:dyDescent="0.3">
      <c r="A603" s="25">
        <v>90</v>
      </c>
      <c r="B603" s="29" t="s">
        <v>572</v>
      </c>
      <c r="C603" s="28">
        <v>3249753.92</v>
      </c>
      <c r="D603" s="30">
        <v>0</v>
      </c>
      <c r="E603" s="30">
        <v>0</v>
      </c>
      <c r="F603" s="30">
        <v>0</v>
      </c>
      <c r="G603" s="30">
        <v>0</v>
      </c>
      <c r="H603" s="30">
        <v>0</v>
      </c>
      <c r="I603" s="30">
        <v>0</v>
      </c>
      <c r="J603" s="31">
        <v>0</v>
      </c>
      <c r="K603" s="30">
        <v>0</v>
      </c>
      <c r="L603" s="28">
        <v>385.7</v>
      </c>
      <c r="M603" s="28">
        <v>3034809.01</v>
      </c>
      <c r="N603" s="30">
        <v>0</v>
      </c>
      <c r="O603" s="30">
        <v>0</v>
      </c>
      <c r="P603" s="30">
        <v>0</v>
      </c>
      <c r="Q603" s="30">
        <v>0</v>
      </c>
      <c r="R603" s="30">
        <v>0</v>
      </c>
      <c r="S603" s="30">
        <v>0</v>
      </c>
      <c r="T603" s="30">
        <v>0</v>
      </c>
      <c r="U603" s="30">
        <v>0</v>
      </c>
      <c r="V603" s="30">
        <v>0</v>
      </c>
      <c r="W603" s="30">
        <v>0</v>
      </c>
      <c r="X603" s="30">
        <v>0</v>
      </c>
      <c r="Y603" s="30">
        <v>0</v>
      </c>
      <c r="Z603" s="30">
        <v>0</v>
      </c>
      <c r="AA603" s="30">
        <v>0</v>
      </c>
      <c r="AB603" s="28">
        <v>64944.91</v>
      </c>
      <c r="AC603" s="28">
        <v>150000</v>
      </c>
      <c r="AD603" s="30">
        <v>0</v>
      </c>
      <c r="AE603" s="17">
        <v>2025</v>
      </c>
      <c r="AF603" s="17">
        <v>2025</v>
      </c>
      <c r="AG603" s="17">
        <v>2025</v>
      </c>
    </row>
    <row r="604" spans="1:33" ht="18.75" x14ac:dyDescent="0.3">
      <c r="A604" s="23" t="s">
        <v>573</v>
      </c>
      <c r="B604" s="24"/>
      <c r="C604" s="20">
        <v>4441783.34</v>
      </c>
      <c r="D604" s="20">
        <v>0</v>
      </c>
      <c r="E604" s="20">
        <v>0</v>
      </c>
      <c r="F604" s="20">
        <v>0</v>
      </c>
      <c r="G604" s="20">
        <v>0</v>
      </c>
      <c r="H604" s="20">
        <v>0</v>
      </c>
      <c r="I604" s="20">
        <v>0</v>
      </c>
      <c r="J604" s="21">
        <v>0</v>
      </c>
      <c r="K604" s="20">
        <v>0</v>
      </c>
      <c r="L604" s="20">
        <v>491.37</v>
      </c>
      <c r="M604" s="20">
        <v>4201863.46</v>
      </c>
      <c r="N604" s="20">
        <v>0</v>
      </c>
      <c r="O604" s="20">
        <v>0</v>
      </c>
      <c r="P604" s="20">
        <v>0</v>
      </c>
      <c r="Q604" s="20">
        <v>0</v>
      </c>
      <c r="R604" s="20">
        <v>0</v>
      </c>
      <c r="S604" s="20">
        <v>0</v>
      </c>
      <c r="T604" s="20">
        <v>0</v>
      </c>
      <c r="U604" s="20">
        <v>0</v>
      </c>
      <c r="V604" s="20">
        <v>0</v>
      </c>
      <c r="W604" s="20">
        <v>0</v>
      </c>
      <c r="X604" s="20">
        <v>0</v>
      </c>
      <c r="Y604" s="20">
        <v>0</v>
      </c>
      <c r="Z604" s="20">
        <v>0</v>
      </c>
      <c r="AA604" s="20">
        <v>0</v>
      </c>
      <c r="AB604" s="20">
        <v>89919.88</v>
      </c>
      <c r="AC604" s="20">
        <v>150000</v>
      </c>
      <c r="AD604" s="20">
        <v>0</v>
      </c>
      <c r="AE604" s="22" t="s">
        <v>46</v>
      </c>
      <c r="AF604" s="22" t="s">
        <v>46</v>
      </c>
      <c r="AG604" s="22" t="s">
        <v>46</v>
      </c>
    </row>
    <row r="605" spans="1:33" ht="18.75" x14ac:dyDescent="0.3">
      <c r="A605" s="25">
        <v>91</v>
      </c>
      <c r="B605" s="29" t="s">
        <v>574</v>
      </c>
      <c r="C605" s="28">
        <v>4441783.34</v>
      </c>
      <c r="D605" s="30">
        <v>0</v>
      </c>
      <c r="E605" s="30">
        <v>0</v>
      </c>
      <c r="F605" s="30">
        <v>0</v>
      </c>
      <c r="G605" s="30">
        <v>0</v>
      </c>
      <c r="H605" s="30">
        <v>0</v>
      </c>
      <c r="I605" s="30">
        <v>0</v>
      </c>
      <c r="J605" s="31">
        <v>0</v>
      </c>
      <c r="K605" s="30">
        <v>0</v>
      </c>
      <c r="L605" s="28">
        <v>491.37</v>
      </c>
      <c r="M605" s="28">
        <v>4201863.46</v>
      </c>
      <c r="N605" s="30">
        <v>0</v>
      </c>
      <c r="O605" s="30">
        <v>0</v>
      </c>
      <c r="P605" s="30">
        <v>0</v>
      </c>
      <c r="Q605" s="30">
        <v>0</v>
      </c>
      <c r="R605" s="30">
        <v>0</v>
      </c>
      <c r="S605" s="30">
        <v>0</v>
      </c>
      <c r="T605" s="30">
        <v>0</v>
      </c>
      <c r="U605" s="30">
        <v>0</v>
      </c>
      <c r="V605" s="30">
        <v>0</v>
      </c>
      <c r="W605" s="30">
        <v>0</v>
      </c>
      <c r="X605" s="30">
        <v>0</v>
      </c>
      <c r="Y605" s="30">
        <v>0</v>
      </c>
      <c r="Z605" s="30">
        <v>0</v>
      </c>
      <c r="AA605" s="30">
        <v>0</v>
      </c>
      <c r="AB605" s="28">
        <v>89919.88</v>
      </c>
      <c r="AC605" s="28">
        <v>150000</v>
      </c>
      <c r="AD605" s="30">
        <v>0</v>
      </c>
      <c r="AE605" s="17">
        <v>2025</v>
      </c>
      <c r="AF605" s="17">
        <v>2025</v>
      </c>
      <c r="AG605" s="17">
        <v>2025</v>
      </c>
    </row>
    <row r="606" spans="1:33" ht="18.75" x14ac:dyDescent="0.3">
      <c r="A606" s="23" t="s">
        <v>575</v>
      </c>
      <c r="B606" s="24"/>
      <c r="C606" s="20">
        <v>4274814.47</v>
      </c>
      <c r="D606" s="20">
        <v>0</v>
      </c>
      <c r="E606" s="20">
        <v>0</v>
      </c>
      <c r="F606" s="20">
        <v>0</v>
      </c>
      <c r="G606" s="20">
        <v>0</v>
      </c>
      <c r="H606" s="20">
        <v>0</v>
      </c>
      <c r="I606" s="20">
        <v>0</v>
      </c>
      <c r="J606" s="21">
        <v>0</v>
      </c>
      <c r="K606" s="20">
        <v>0</v>
      </c>
      <c r="L606" s="20">
        <v>472.9</v>
      </c>
      <c r="M606" s="20">
        <v>4038392.86</v>
      </c>
      <c r="N606" s="20">
        <v>0</v>
      </c>
      <c r="O606" s="20">
        <v>0</v>
      </c>
      <c r="P606" s="20">
        <v>0</v>
      </c>
      <c r="Q606" s="20">
        <v>0</v>
      </c>
      <c r="R606" s="20">
        <v>0</v>
      </c>
      <c r="S606" s="20">
        <v>0</v>
      </c>
      <c r="T606" s="20">
        <v>0</v>
      </c>
      <c r="U606" s="20">
        <v>0</v>
      </c>
      <c r="V606" s="20">
        <v>0</v>
      </c>
      <c r="W606" s="20">
        <v>0</v>
      </c>
      <c r="X606" s="20">
        <v>0</v>
      </c>
      <c r="Y606" s="20">
        <v>0</v>
      </c>
      <c r="Z606" s="20">
        <v>0</v>
      </c>
      <c r="AA606" s="20">
        <v>0</v>
      </c>
      <c r="AB606" s="20">
        <v>86421.61</v>
      </c>
      <c r="AC606" s="20">
        <v>150000</v>
      </c>
      <c r="AD606" s="20">
        <v>0</v>
      </c>
      <c r="AE606" s="22" t="s">
        <v>46</v>
      </c>
      <c r="AF606" s="22" t="s">
        <v>46</v>
      </c>
      <c r="AG606" s="22" t="s">
        <v>46</v>
      </c>
    </row>
    <row r="607" spans="1:33" ht="18.75" x14ac:dyDescent="0.3">
      <c r="A607" s="25">
        <v>92</v>
      </c>
      <c r="B607" s="29" t="s">
        <v>576</v>
      </c>
      <c r="C607" s="28">
        <v>4274814.47</v>
      </c>
      <c r="D607" s="30">
        <v>0</v>
      </c>
      <c r="E607" s="30">
        <v>0</v>
      </c>
      <c r="F607" s="30">
        <v>0</v>
      </c>
      <c r="G607" s="30">
        <v>0</v>
      </c>
      <c r="H607" s="30">
        <v>0</v>
      </c>
      <c r="I607" s="30">
        <v>0</v>
      </c>
      <c r="J607" s="31">
        <v>0</v>
      </c>
      <c r="K607" s="30">
        <v>0</v>
      </c>
      <c r="L607" s="28">
        <v>472.9</v>
      </c>
      <c r="M607" s="28">
        <v>4038392.86</v>
      </c>
      <c r="N607" s="30">
        <v>0</v>
      </c>
      <c r="O607" s="30">
        <v>0</v>
      </c>
      <c r="P607" s="30">
        <v>0</v>
      </c>
      <c r="Q607" s="30">
        <v>0</v>
      </c>
      <c r="R607" s="30">
        <v>0</v>
      </c>
      <c r="S607" s="30">
        <v>0</v>
      </c>
      <c r="T607" s="30">
        <v>0</v>
      </c>
      <c r="U607" s="30">
        <v>0</v>
      </c>
      <c r="V607" s="30">
        <v>0</v>
      </c>
      <c r="W607" s="30">
        <v>0</v>
      </c>
      <c r="X607" s="30">
        <v>0</v>
      </c>
      <c r="Y607" s="30">
        <v>0</v>
      </c>
      <c r="Z607" s="30">
        <v>0</v>
      </c>
      <c r="AA607" s="30">
        <v>0</v>
      </c>
      <c r="AB607" s="28">
        <v>86421.61</v>
      </c>
      <c r="AC607" s="28">
        <v>150000</v>
      </c>
      <c r="AD607" s="30">
        <v>0</v>
      </c>
      <c r="AE607" s="17">
        <v>2025</v>
      </c>
      <c r="AF607" s="17">
        <v>2025</v>
      </c>
      <c r="AG607" s="17">
        <v>2025</v>
      </c>
    </row>
    <row r="608" spans="1:33" ht="18.75" x14ac:dyDescent="0.3">
      <c r="A608" s="19" t="s">
        <v>249</v>
      </c>
      <c r="B608" s="26"/>
      <c r="C608" s="20">
        <v>10653328.640000001</v>
      </c>
      <c r="D608" s="20">
        <v>0</v>
      </c>
      <c r="E608" s="20">
        <v>0</v>
      </c>
      <c r="F608" s="20">
        <v>0</v>
      </c>
      <c r="G608" s="20">
        <v>0</v>
      </c>
      <c r="H608" s="20">
        <v>0</v>
      </c>
      <c r="I608" s="20">
        <v>0</v>
      </c>
      <c r="J608" s="21">
        <v>0</v>
      </c>
      <c r="K608" s="20">
        <v>0</v>
      </c>
      <c r="L608" s="20">
        <v>1264.4000000000001</v>
      </c>
      <c r="M608" s="20">
        <v>10077666.58</v>
      </c>
      <c r="N608" s="20">
        <v>0</v>
      </c>
      <c r="O608" s="20">
        <v>0</v>
      </c>
      <c r="P608" s="20">
        <v>0</v>
      </c>
      <c r="Q608" s="20">
        <v>0</v>
      </c>
      <c r="R608" s="20">
        <v>0</v>
      </c>
      <c r="S608" s="20">
        <v>0</v>
      </c>
      <c r="T608" s="20">
        <v>0</v>
      </c>
      <c r="U608" s="20">
        <v>0</v>
      </c>
      <c r="V608" s="20">
        <v>0</v>
      </c>
      <c r="W608" s="20">
        <v>0</v>
      </c>
      <c r="X608" s="20">
        <v>0</v>
      </c>
      <c r="Y608" s="20">
        <v>0</v>
      </c>
      <c r="Z608" s="20">
        <v>0</v>
      </c>
      <c r="AA608" s="20">
        <v>0</v>
      </c>
      <c r="AB608" s="20">
        <v>215662.06</v>
      </c>
      <c r="AC608" s="20">
        <v>360000</v>
      </c>
      <c r="AD608" s="20">
        <v>0</v>
      </c>
      <c r="AE608" s="22" t="s">
        <v>46</v>
      </c>
      <c r="AF608" s="22" t="s">
        <v>46</v>
      </c>
      <c r="AG608" s="22" t="s">
        <v>46</v>
      </c>
    </row>
    <row r="609" spans="1:33" ht="37.5" x14ac:dyDescent="0.25">
      <c r="A609" s="25">
        <v>93</v>
      </c>
      <c r="B609" s="26" t="s">
        <v>577</v>
      </c>
      <c r="C609" s="28">
        <v>5329192</v>
      </c>
      <c r="D609" s="28">
        <v>0</v>
      </c>
      <c r="E609" s="28">
        <v>0</v>
      </c>
      <c r="F609" s="28">
        <v>0</v>
      </c>
      <c r="G609" s="28">
        <v>0</v>
      </c>
      <c r="H609" s="28">
        <v>0</v>
      </c>
      <c r="I609" s="28">
        <v>0</v>
      </c>
      <c r="J609" s="27">
        <v>0</v>
      </c>
      <c r="K609" s="28">
        <v>0</v>
      </c>
      <c r="L609" s="28">
        <v>632.5</v>
      </c>
      <c r="M609" s="28">
        <v>5041308.01</v>
      </c>
      <c r="N609" s="28">
        <v>0</v>
      </c>
      <c r="O609" s="28">
        <v>0</v>
      </c>
      <c r="P609" s="28">
        <v>0</v>
      </c>
      <c r="Q609" s="28">
        <v>0</v>
      </c>
      <c r="R609" s="28">
        <v>0</v>
      </c>
      <c r="S609" s="28">
        <v>0</v>
      </c>
      <c r="T609" s="28">
        <v>0</v>
      </c>
      <c r="U609" s="28">
        <v>0</v>
      </c>
      <c r="V609" s="28">
        <v>0</v>
      </c>
      <c r="W609" s="28">
        <v>0</v>
      </c>
      <c r="X609" s="28">
        <v>0</v>
      </c>
      <c r="Y609" s="28">
        <v>0</v>
      </c>
      <c r="Z609" s="28">
        <v>0</v>
      </c>
      <c r="AA609" s="28">
        <v>0</v>
      </c>
      <c r="AB609" s="28">
        <v>107883.99</v>
      </c>
      <c r="AC609" s="28">
        <v>180000</v>
      </c>
      <c r="AD609" s="28">
        <v>0</v>
      </c>
      <c r="AE609" s="17">
        <v>2025</v>
      </c>
      <c r="AF609" s="17">
        <v>2025</v>
      </c>
      <c r="AG609" s="17">
        <v>2025</v>
      </c>
    </row>
    <row r="610" spans="1:33" ht="37.5" x14ac:dyDescent="0.25">
      <c r="A610" s="25">
        <v>94</v>
      </c>
      <c r="B610" s="26" t="s">
        <v>578</v>
      </c>
      <c r="C610" s="28">
        <v>5324136.6400000006</v>
      </c>
      <c r="D610" s="28">
        <v>0</v>
      </c>
      <c r="E610" s="28">
        <v>0</v>
      </c>
      <c r="F610" s="28">
        <v>0</v>
      </c>
      <c r="G610" s="28">
        <v>0</v>
      </c>
      <c r="H610" s="28">
        <v>0</v>
      </c>
      <c r="I610" s="28">
        <v>0</v>
      </c>
      <c r="J610" s="27">
        <v>0</v>
      </c>
      <c r="K610" s="28">
        <v>0</v>
      </c>
      <c r="L610" s="28">
        <v>631.9</v>
      </c>
      <c r="M610" s="28">
        <v>5036358.57</v>
      </c>
      <c r="N610" s="28">
        <v>0</v>
      </c>
      <c r="O610" s="28">
        <v>0</v>
      </c>
      <c r="P610" s="28">
        <v>0</v>
      </c>
      <c r="Q610" s="28">
        <v>0</v>
      </c>
      <c r="R610" s="28">
        <v>0</v>
      </c>
      <c r="S610" s="28">
        <v>0</v>
      </c>
      <c r="T610" s="28">
        <v>0</v>
      </c>
      <c r="U610" s="28">
        <v>0</v>
      </c>
      <c r="V610" s="28">
        <v>0</v>
      </c>
      <c r="W610" s="28">
        <v>0</v>
      </c>
      <c r="X610" s="28">
        <v>0</v>
      </c>
      <c r="Y610" s="28">
        <v>0</v>
      </c>
      <c r="Z610" s="28">
        <v>0</v>
      </c>
      <c r="AA610" s="28">
        <v>0</v>
      </c>
      <c r="AB610" s="28">
        <v>107778.07</v>
      </c>
      <c r="AC610" s="28">
        <v>180000</v>
      </c>
      <c r="AD610" s="28">
        <v>0</v>
      </c>
      <c r="AE610" s="17">
        <v>2025</v>
      </c>
      <c r="AF610" s="17">
        <v>2025</v>
      </c>
      <c r="AG610" s="17">
        <v>2025</v>
      </c>
    </row>
    <row r="611" spans="1:33" ht="18.75" x14ac:dyDescent="0.3">
      <c r="A611" s="19" t="s">
        <v>439</v>
      </c>
      <c r="B611" s="26"/>
      <c r="C611" s="20">
        <v>5392384</v>
      </c>
      <c r="D611" s="20">
        <v>0</v>
      </c>
      <c r="E611" s="20">
        <v>0</v>
      </c>
      <c r="F611" s="20">
        <v>0</v>
      </c>
      <c r="G611" s="20">
        <v>0</v>
      </c>
      <c r="H611" s="20">
        <v>0</v>
      </c>
      <c r="I611" s="20">
        <v>0</v>
      </c>
      <c r="J611" s="21">
        <v>0</v>
      </c>
      <c r="K611" s="20">
        <v>0</v>
      </c>
      <c r="L611" s="20">
        <v>640</v>
      </c>
      <c r="M611" s="20">
        <v>5103176.03</v>
      </c>
      <c r="N611" s="20">
        <v>0</v>
      </c>
      <c r="O611" s="20">
        <v>0</v>
      </c>
      <c r="P611" s="20">
        <v>0</v>
      </c>
      <c r="Q611" s="20">
        <v>0</v>
      </c>
      <c r="R611" s="20">
        <v>0</v>
      </c>
      <c r="S611" s="20">
        <v>0</v>
      </c>
      <c r="T611" s="20">
        <v>0</v>
      </c>
      <c r="U611" s="20">
        <v>0</v>
      </c>
      <c r="V611" s="20">
        <v>0</v>
      </c>
      <c r="W611" s="20">
        <v>0</v>
      </c>
      <c r="X611" s="20">
        <v>0</v>
      </c>
      <c r="Y611" s="20">
        <v>0</v>
      </c>
      <c r="Z611" s="20">
        <v>0</v>
      </c>
      <c r="AA611" s="20">
        <v>0</v>
      </c>
      <c r="AB611" s="20">
        <v>109207.97</v>
      </c>
      <c r="AC611" s="20">
        <v>180000</v>
      </c>
      <c r="AD611" s="20">
        <v>0</v>
      </c>
      <c r="AE611" s="22" t="s">
        <v>46</v>
      </c>
      <c r="AF611" s="22" t="s">
        <v>46</v>
      </c>
      <c r="AG611" s="22" t="s">
        <v>46</v>
      </c>
    </row>
    <row r="612" spans="1:33" ht="18.75" x14ac:dyDescent="0.25">
      <c r="A612" s="25">
        <v>95</v>
      </c>
      <c r="B612" s="26" t="s">
        <v>579</v>
      </c>
      <c r="C612" s="28">
        <v>5392384</v>
      </c>
      <c r="D612" s="28">
        <v>0</v>
      </c>
      <c r="E612" s="28">
        <v>0</v>
      </c>
      <c r="F612" s="28">
        <v>0</v>
      </c>
      <c r="G612" s="28">
        <v>0</v>
      </c>
      <c r="H612" s="28">
        <v>0</v>
      </c>
      <c r="I612" s="28">
        <v>0</v>
      </c>
      <c r="J612" s="27">
        <v>0</v>
      </c>
      <c r="K612" s="28">
        <v>0</v>
      </c>
      <c r="L612" s="28">
        <v>640</v>
      </c>
      <c r="M612" s="28">
        <v>5103176.03</v>
      </c>
      <c r="N612" s="28">
        <v>0</v>
      </c>
      <c r="O612" s="28">
        <v>0</v>
      </c>
      <c r="P612" s="28">
        <v>0</v>
      </c>
      <c r="Q612" s="28">
        <v>0</v>
      </c>
      <c r="R612" s="28">
        <v>0</v>
      </c>
      <c r="S612" s="28">
        <v>0</v>
      </c>
      <c r="T612" s="28">
        <v>0</v>
      </c>
      <c r="U612" s="28">
        <v>0</v>
      </c>
      <c r="V612" s="28">
        <v>0</v>
      </c>
      <c r="W612" s="28">
        <v>0</v>
      </c>
      <c r="X612" s="28">
        <v>0</v>
      </c>
      <c r="Y612" s="28">
        <v>0</v>
      </c>
      <c r="Z612" s="28">
        <v>0</v>
      </c>
      <c r="AA612" s="28">
        <v>0</v>
      </c>
      <c r="AB612" s="28">
        <v>109207.97</v>
      </c>
      <c r="AC612" s="28">
        <v>180000</v>
      </c>
      <c r="AD612" s="28">
        <v>0</v>
      </c>
      <c r="AE612" s="17">
        <v>2025</v>
      </c>
      <c r="AF612" s="17">
        <v>2025</v>
      </c>
      <c r="AG612" s="17">
        <v>2025</v>
      </c>
    </row>
    <row r="613" spans="1:33" ht="18.75" x14ac:dyDescent="0.3">
      <c r="A613" s="23" t="s">
        <v>580</v>
      </c>
      <c r="B613" s="24"/>
      <c r="C613" s="20">
        <v>18539441.189999998</v>
      </c>
      <c r="D613" s="20">
        <v>0</v>
      </c>
      <c r="E613" s="20">
        <v>0</v>
      </c>
      <c r="F613" s="20">
        <v>0</v>
      </c>
      <c r="G613" s="20">
        <v>0</v>
      </c>
      <c r="H613" s="20">
        <v>0</v>
      </c>
      <c r="I613" s="20">
        <v>0</v>
      </c>
      <c r="J613" s="21">
        <v>0</v>
      </c>
      <c r="K613" s="20">
        <v>0</v>
      </c>
      <c r="L613" s="20">
        <v>1917</v>
      </c>
      <c r="M613" s="20">
        <v>17357980.399999999</v>
      </c>
      <c r="N613" s="20">
        <v>0</v>
      </c>
      <c r="O613" s="20">
        <v>0</v>
      </c>
      <c r="P613" s="20">
        <v>0</v>
      </c>
      <c r="Q613" s="20">
        <v>0</v>
      </c>
      <c r="R613" s="20">
        <v>0</v>
      </c>
      <c r="S613" s="20">
        <v>0</v>
      </c>
      <c r="T613" s="20">
        <v>0</v>
      </c>
      <c r="U613" s="20">
        <v>0</v>
      </c>
      <c r="V613" s="20">
        <v>0</v>
      </c>
      <c r="W613" s="20">
        <v>0</v>
      </c>
      <c r="X613" s="20">
        <v>0</v>
      </c>
      <c r="Y613" s="20">
        <v>0</v>
      </c>
      <c r="Z613" s="20">
        <v>0</v>
      </c>
      <c r="AA613" s="20">
        <v>0</v>
      </c>
      <c r="AB613" s="20">
        <v>371460.79000000004</v>
      </c>
      <c r="AC613" s="20">
        <v>810000</v>
      </c>
      <c r="AD613" s="20">
        <v>0</v>
      </c>
      <c r="AE613" s="22" t="s">
        <v>46</v>
      </c>
      <c r="AF613" s="22" t="s">
        <v>46</v>
      </c>
      <c r="AG613" s="22" t="s">
        <v>46</v>
      </c>
    </row>
    <row r="614" spans="1:33" ht="18.75" x14ac:dyDescent="0.3">
      <c r="A614" s="25">
        <v>96</v>
      </c>
      <c r="B614" s="29" t="s">
        <v>581</v>
      </c>
      <c r="C614" s="28">
        <v>5870339.4900000002</v>
      </c>
      <c r="D614" s="30">
        <v>0</v>
      </c>
      <c r="E614" s="30">
        <v>0</v>
      </c>
      <c r="F614" s="30">
        <v>0</v>
      </c>
      <c r="G614" s="30">
        <v>0</v>
      </c>
      <c r="H614" s="30">
        <v>0</v>
      </c>
      <c r="I614" s="30">
        <v>0</v>
      </c>
      <c r="J614" s="31">
        <v>0</v>
      </c>
      <c r="K614" s="30">
        <v>0</v>
      </c>
      <c r="L614" s="28">
        <v>607</v>
      </c>
      <c r="M614" s="28">
        <v>5571117.5700000003</v>
      </c>
      <c r="N614" s="30">
        <v>0</v>
      </c>
      <c r="O614" s="30">
        <v>0</v>
      </c>
      <c r="P614" s="30">
        <v>0</v>
      </c>
      <c r="Q614" s="30">
        <v>0</v>
      </c>
      <c r="R614" s="30">
        <v>0</v>
      </c>
      <c r="S614" s="30">
        <v>0</v>
      </c>
      <c r="T614" s="30">
        <v>0</v>
      </c>
      <c r="U614" s="30">
        <v>0</v>
      </c>
      <c r="V614" s="30">
        <v>0</v>
      </c>
      <c r="W614" s="30">
        <v>0</v>
      </c>
      <c r="X614" s="30">
        <v>0</v>
      </c>
      <c r="Y614" s="30">
        <v>0</v>
      </c>
      <c r="Z614" s="30">
        <v>0</v>
      </c>
      <c r="AA614" s="30">
        <v>0</v>
      </c>
      <c r="AB614" s="28">
        <v>119221.92</v>
      </c>
      <c r="AC614" s="28">
        <v>180000</v>
      </c>
      <c r="AD614" s="30">
        <v>0</v>
      </c>
      <c r="AE614" s="17">
        <v>2025</v>
      </c>
      <c r="AF614" s="17">
        <v>2025</v>
      </c>
      <c r="AG614" s="17">
        <v>2025</v>
      </c>
    </row>
    <row r="615" spans="1:33" ht="18.75" x14ac:dyDescent="0.3">
      <c r="A615" s="25">
        <v>97</v>
      </c>
      <c r="B615" s="29" t="s">
        <v>582</v>
      </c>
      <c r="C615" s="28">
        <v>6286195.5</v>
      </c>
      <c r="D615" s="30">
        <v>0</v>
      </c>
      <c r="E615" s="30">
        <v>0</v>
      </c>
      <c r="F615" s="30">
        <v>0</v>
      </c>
      <c r="G615" s="30">
        <v>0</v>
      </c>
      <c r="H615" s="30">
        <v>0</v>
      </c>
      <c r="I615" s="30">
        <v>0</v>
      </c>
      <c r="J615" s="31">
        <v>0</v>
      </c>
      <c r="K615" s="30">
        <v>0</v>
      </c>
      <c r="L615" s="28">
        <v>650</v>
      </c>
      <c r="M615" s="28">
        <v>5978260.7199999997</v>
      </c>
      <c r="N615" s="30">
        <v>0</v>
      </c>
      <c r="O615" s="30">
        <v>0</v>
      </c>
      <c r="P615" s="30">
        <v>0</v>
      </c>
      <c r="Q615" s="30">
        <v>0</v>
      </c>
      <c r="R615" s="30">
        <v>0</v>
      </c>
      <c r="S615" s="30">
        <v>0</v>
      </c>
      <c r="T615" s="30">
        <v>0</v>
      </c>
      <c r="U615" s="30">
        <v>0</v>
      </c>
      <c r="V615" s="30">
        <v>0</v>
      </c>
      <c r="W615" s="30">
        <v>0</v>
      </c>
      <c r="X615" s="30">
        <v>0</v>
      </c>
      <c r="Y615" s="30">
        <v>0</v>
      </c>
      <c r="Z615" s="30">
        <v>0</v>
      </c>
      <c r="AA615" s="30">
        <v>0</v>
      </c>
      <c r="AB615" s="28">
        <v>127934.78</v>
      </c>
      <c r="AC615" s="28">
        <v>180000</v>
      </c>
      <c r="AD615" s="30">
        <v>0</v>
      </c>
      <c r="AE615" s="17">
        <v>2025</v>
      </c>
      <c r="AF615" s="17">
        <v>2025</v>
      </c>
      <c r="AG615" s="17">
        <v>2025</v>
      </c>
    </row>
    <row r="616" spans="1:33" ht="18.75" x14ac:dyDescent="0.3">
      <c r="A616" s="25">
        <v>98</v>
      </c>
      <c r="B616" s="29" t="s">
        <v>583</v>
      </c>
      <c r="C616" s="28">
        <v>1740792.5999999999</v>
      </c>
      <c r="D616" s="30">
        <v>0</v>
      </c>
      <c r="E616" s="30">
        <v>0</v>
      </c>
      <c r="F616" s="30">
        <v>0</v>
      </c>
      <c r="G616" s="30">
        <v>0</v>
      </c>
      <c r="H616" s="30">
        <v>0</v>
      </c>
      <c r="I616" s="30">
        <v>0</v>
      </c>
      <c r="J616" s="31">
        <v>0</v>
      </c>
      <c r="K616" s="30">
        <v>0</v>
      </c>
      <c r="L616" s="28">
        <v>180</v>
      </c>
      <c r="M616" s="28">
        <v>1557462.89</v>
      </c>
      <c r="N616" s="30">
        <v>0</v>
      </c>
      <c r="O616" s="30">
        <v>0</v>
      </c>
      <c r="P616" s="30">
        <v>0</v>
      </c>
      <c r="Q616" s="30">
        <v>0</v>
      </c>
      <c r="R616" s="30">
        <v>0</v>
      </c>
      <c r="S616" s="30">
        <v>0</v>
      </c>
      <c r="T616" s="30">
        <v>0</v>
      </c>
      <c r="U616" s="30">
        <v>0</v>
      </c>
      <c r="V616" s="30">
        <v>0</v>
      </c>
      <c r="W616" s="30">
        <v>0</v>
      </c>
      <c r="X616" s="30">
        <v>0</v>
      </c>
      <c r="Y616" s="30">
        <v>0</v>
      </c>
      <c r="Z616" s="30">
        <v>0</v>
      </c>
      <c r="AA616" s="30">
        <v>0</v>
      </c>
      <c r="AB616" s="28">
        <v>33329.71</v>
      </c>
      <c r="AC616" s="28">
        <v>150000</v>
      </c>
      <c r="AD616" s="30">
        <v>0</v>
      </c>
      <c r="AE616" s="17">
        <v>2025</v>
      </c>
      <c r="AF616" s="17">
        <v>2025</v>
      </c>
      <c r="AG616" s="17">
        <v>2025</v>
      </c>
    </row>
    <row r="617" spans="1:33" ht="18.75" x14ac:dyDescent="0.3">
      <c r="A617" s="25">
        <v>99</v>
      </c>
      <c r="B617" s="29" t="s">
        <v>584</v>
      </c>
      <c r="C617" s="28">
        <v>1740792.5999999999</v>
      </c>
      <c r="D617" s="30">
        <v>0</v>
      </c>
      <c r="E617" s="30">
        <v>0</v>
      </c>
      <c r="F617" s="30">
        <v>0</v>
      </c>
      <c r="G617" s="30">
        <v>0</v>
      </c>
      <c r="H617" s="30">
        <v>0</v>
      </c>
      <c r="I617" s="30">
        <v>0</v>
      </c>
      <c r="J617" s="31">
        <v>0</v>
      </c>
      <c r="K617" s="30">
        <v>0</v>
      </c>
      <c r="L617" s="28">
        <v>180</v>
      </c>
      <c r="M617" s="28">
        <v>1557462.89</v>
      </c>
      <c r="N617" s="30">
        <v>0</v>
      </c>
      <c r="O617" s="30">
        <v>0</v>
      </c>
      <c r="P617" s="30">
        <v>0</v>
      </c>
      <c r="Q617" s="30">
        <v>0</v>
      </c>
      <c r="R617" s="30">
        <v>0</v>
      </c>
      <c r="S617" s="30">
        <v>0</v>
      </c>
      <c r="T617" s="30">
        <v>0</v>
      </c>
      <c r="U617" s="30">
        <v>0</v>
      </c>
      <c r="V617" s="30">
        <v>0</v>
      </c>
      <c r="W617" s="30">
        <v>0</v>
      </c>
      <c r="X617" s="30">
        <v>0</v>
      </c>
      <c r="Y617" s="30">
        <v>0</v>
      </c>
      <c r="Z617" s="30">
        <v>0</v>
      </c>
      <c r="AA617" s="30">
        <v>0</v>
      </c>
      <c r="AB617" s="28">
        <v>33329.71</v>
      </c>
      <c r="AC617" s="28">
        <v>150000</v>
      </c>
      <c r="AD617" s="30">
        <v>0</v>
      </c>
      <c r="AE617" s="17">
        <v>2025</v>
      </c>
      <c r="AF617" s="17">
        <v>2025</v>
      </c>
      <c r="AG617" s="17">
        <v>2025</v>
      </c>
    </row>
    <row r="618" spans="1:33" ht="18.75" x14ac:dyDescent="0.3">
      <c r="A618" s="25">
        <v>100</v>
      </c>
      <c r="B618" s="29" t="s">
        <v>585</v>
      </c>
      <c r="C618" s="28">
        <v>2901321</v>
      </c>
      <c r="D618" s="30">
        <v>0</v>
      </c>
      <c r="E618" s="30">
        <v>0</v>
      </c>
      <c r="F618" s="30">
        <v>0</v>
      </c>
      <c r="G618" s="30">
        <v>0</v>
      </c>
      <c r="H618" s="30">
        <v>0</v>
      </c>
      <c r="I618" s="30">
        <v>0</v>
      </c>
      <c r="J618" s="31">
        <v>0</v>
      </c>
      <c r="K618" s="30">
        <v>0</v>
      </c>
      <c r="L618" s="28">
        <v>300</v>
      </c>
      <c r="M618" s="28">
        <v>2693676.33</v>
      </c>
      <c r="N618" s="30">
        <v>0</v>
      </c>
      <c r="O618" s="30">
        <v>0</v>
      </c>
      <c r="P618" s="30">
        <v>0</v>
      </c>
      <c r="Q618" s="30">
        <v>0</v>
      </c>
      <c r="R618" s="30">
        <v>0</v>
      </c>
      <c r="S618" s="30">
        <v>0</v>
      </c>
      <c r="T618" s="30">
        <v>0</v>
      </c>
      <c r="U618" s="30">
        <v>0</v>
      </c>
      <c r="V618" s="30">
        <v>0</v>
      </c>
      <c r="W618" s="30">
        <v>0</v>
      </c>
      <c r="X618" s="30">
        <v>0</v>
      </c>
      <c r="Y618" s="30">
        <v>0</v>
      </c>
      <c r="Z618" s="30">
        <v>0</v>
      </c>
      <c r="AA618" s="30">
        <v>0</v>
      </c>
      <c r="AB618" s="28">
        <v>57644.67</v>
      </c>
      <c r="AC618" s="28">
        <v>150000</v>
      </c>
      <c r="AD618" s="30">
        <v>0</v>
      </c>
      <c r="AE618" s="17">
        <v>2025</v>
      </c>
      <c r="AF618" s="17">
        <v>2025</v>
      </c>
      <c r="AG618" s="17">
        <v>2025</v>
      </c>
    </row>
    <row r="619" spans="1:33" ht="18.75" x14ac:dyDescent="0.3">
      <c r="A619" s="23" t="s">
        <v>265</v>
      </c>
      <c r="B619" s="24"/>
      <c r="C619" s="20">
        <v>9318713.5999999978</v>
      </c>
      <c r="D619" s="20">
        <v>0</v>
      </c>
      <c r="E619" s="20">
        <v>0</v>
      </c>
      <c r="F619" s="20">
        <v>0</v>
      </c>
      <c r="G619" s="20">
        <v>0</v>
      </c>
      <c r="H619" s="20">
        <v>0</v>
      </c>
      <c r="I619" s="20">
        <v>0</v>
      </c>
      <c r="J619" s="21">
        <v>0</v>
      </c>
      <c r="K619" s="20">
        <v>0</v>
      </c>
      <c r="L619" s="20">
        <v>1106</v>
      </c>
      <c r="M619" s="20">
        <v>8771013.8999999985</v>
      </c>
      <c r="N619" s="20">
        <v>0</v>
      </c>
      <c r="O619" s="20">
        <v>0</v>
      </c>
      <c r="P619" s="20">
        <v>0</v>
      </c>
      <c r="Q619" s="20">
        <v>0</v>
      </c>
      <c r="R619" s="20">
        <v>0</v>
      </c>
      <c r="S619" s="20">
        <v>0</v>
      </c>
      <c r="T619" s="20">
        <v>0</v>
      </c>
      <c r="U619" s="20">
        <v>0</v>
      </c>
      <c r="V619" s="20">
        <v>0</v>
      </c>
      <c r="W619" s="20">
        <v>0</v>
      </c>
      <c r="X619" s="20">
        <v>0</v>
      </c>
      <c r="Y619" s="20">
        <v>0</v>
      </c>
      <c r="Z619" s="20">
        <v>0</v>
      </c>
      <c r="AA619" s="20">
        <v>0</v>
      </c>
      <c r="AB619" s="20">
        <v>187699.69999999998</v>
      </c>
      <c r="AC619" s="20">
        <v>360000</v>
      </c>
      <c r="AD619" s="20">
        <v>0</v>
      </c>
      <c r="AE619" s="22" t="s">
        <v>46</v>
      </c>
      <c r="AF619" s="22" t="s">
        <v>46</v>
      </c>
      <c r="AG619" s="22" t="s">
        <v>46</v>
      </c>
    </row>
    <row r="620" spans="1:33" ht="18.75" x14ac:dyDescent="0.3">
      <c r="A620" s="25">
        <v>101</v>
      </c>
      <c r="B620" s="29" t="s">
        <v>586</v>
      </c>
      <c r="C620" s="28">
        <v>4859886.0799999991</v>
      </c>
      <c r="D620" s="30">
        <v>0</v>
      </c>
      <c r="E620" s="30">
        <v>0</v>
      </c>
      <c r="F620" s="30">
        <v>0</v>
      </c>
      <c r="G620" s="30">
        <v>0</v>
      </c>
      <c r="H620" s="30">
        <v>0</v>
      </c>
      <c r="I620" s="30">
        <v>0</v>
      </c>
      <c r="J620" s="31">
        <v>0</v>
      </c>
      <c r="K620" s="30">
        <v>0</v>
      </c>
      <c r="L620" s="28">
        <v>576.79999999999995</v>
      </c>
      <c r="M620" s="28">
        <v>4581834.8099999996</v>
      </c>
      <c r="N620" s="30">
        <v>0</v>
      </c>
      <c r="O620" s="30">
        <v>0</v>
      </c>
      <c r="P620" s="30">
        <v>0</v>
      </c>
      <c r="Q620" s="30">
        <v>0</v>
      </c>
      <c r="R620" s="30">
        <v>0</v>
      </c>
      <c r="S620" s="30">
        <v>0</v>
      </c>
      <c r="T620" s="30">
        <v>0</v>
      </c>
      <c r="U620" s="30">
        <v>0</v>
      </c>
      <c r="V620" s="30">
        <v>0</v>
      </c>
      <c r="W620" s="30">
        <v>0</v>
      </c>
      <c r="X620" s="30">
        <v>0</v>
      </c>
      <c r="Y620" s="30">
        <v>0</v>
      </c>
      <c r="Z620" s="30">
        <v>0</v>
      </c>
      <c r="AA620" s="30">
        <v>0</v>
      </c>
      <c r="AB620" s="28">
        <v>98051.26999999999</v>
      </c>
      <c r="AC620" s="28">
        <v>180000</v>
      </c>
      <c r="AD620" s="30">
        <v>0</v>
      </c>
      <c r="AE620" s="17">
        <v>2025</v>
      </c>
      <c r="AF620" s="17">
        <v>2025</v>
      </c>
      <c r="AG620" s="17">
        <v>2025</v>
      </c>
    </row>
    <row r="621" spans="1:33" ht="18.75" x14ac:dyDescent="0.3">
      <c r="A621" s="25">
        <v>102</v>
      </c>
      <c r="B621" s="29" t="s">
        <v>587</v>
      </c>
      <c r="C621" s="28">
        <v>4458827.5199999996</v>
      </c>
      <c r="D621" s="30">
        <v>0</v>
      </c>
      <c r="E621" s="30">
        <v>0</v>
      </c>
      <c r="F621" s="30">
        <v>0</v>
      </c>
      <c r="G621" s="30">
        <v>0</v>
      </c>
      <c r="H621" s="30">
        <v>0</v>
      </c>
      <c r="I621" s="30">
        <v>0</v>
      </c>
      <c r="J621" s="31">
        <v>0</v>
      </c>
      <c r="K621" s="30">
        <v>0</v>
      </c>
      <c r="L621" s="28">
        <v>529.20000000000005</v>
      </c>
      <c r="M621" s="28">
        <v>4189179.09</v>
      </c>
      <c r="N621" s="30">
        <v>0</v>
      </c>
      <c r="O621" s="30">
        <v>0</v>
      </c>
      <c r="P621" s="30">
        <v>0</v>
      </c>
      <c r="Q621" s="30">
        <v>0</v>
      </c>
      <c r="R621" s="30">
        <v>0</v>
      </c>
      <c r="S621" s="30">
        <v>0</v>
      </c>
      <c r="T621" s="30">
        <v>0</v>
      </c>
      <c r="U621" s="30">
        <v>0</v>
      </c>
      <c r="V621" s="30">
        <v>0</v>
      </c>
      <c r="W621" s="30">
        <v>0</v>
      </c>
      <c r="X621" s="30">
        <v>0</v>
      </c>
      <c r="Y621" s="30">
        <v>0</v>
      </c>
      <c r="Z621" s="30">
        <v>0</v>
      </c>
      <c r="AA621" s="30">
        <v>0</v>
      </c>
      <c r="AB621" s="28">
        <v>89648.43</v>
      </c>
      <c r="AC621" s="28">
        <v>180000</v>
      </c>
      <c r="AD621" s="30">
        <v>0</v>
      </c>
      <c r="AE621" s="17">
        <v>2025</v>
      </c>
      <c r="AF621" s="17">
        <v>2025</v>
      </c>
      <c r="AG621" s="17">
        <v>2025</v>
      </c>
    </row>
    <row r="622" spans="1:33" ht="18.75" x14ac:dyDescent="0.3">
      <c r="A622" s="23" t="s">
        <v>447</v>
      </c>
      <c r="B622" s="24"/>
      <c r="C622" s="20">
        <v>8285735.04</v>
      </c>
      <c r="D622" s="20">
        <v>0</v>
      </c>
      <c r="E622" s="20">
        <v>0</v>
      </c>
      <c r="F622" s="20">
        <v>0</v>
      </c>
      <c r="G622" s="20">
        <v>0</v>
      </c>
      <c r="H622" s="20">
        <v>0</v>
      </c>
      <c r="I622" s="20">
        <v>0</v>
      </c>
      <c r="J622" s="21">
        <v>0</v>
      </c>
      <c r="K622" s="20">
        <v>0</v>
      </c>
      <c r="L622" s="20">
        <v>983.4</v>
      </c>
      <c r="M622" s="20">
        <v>7935906.6399999997</v>
      </c>
      <c r="N622" s="20">
        <v>0</v>
      </c>
      <c r="O622" s="20">
        <v>0</v>
      </c>
      <c r="P622" s="20">
        <v>0</v>
      </c>
      <c r="Q622" s="20">
        <v>0</v>
      </c>
      <c r="R622" s="20">
        <v>0</v>
      </c>
      <c r="S622" s="20">
        <v>0</v>
      </c>
      <c r="T622" s="20">
        <v>0</v>
      </c>
      <c r="U622" s="20">
        <v>0</v>
      </c>
      <c r="V622" s="20">
        <v>0</v>
      </c>
      <c r="W622" s="20">
        <v>0</v>
      </c>
      <c r="X622" s="20">
        <v>0</v>
      </c>
      <c r="Y622" s="20">
        <v>0</v>
      </c>
      <c r="Z622" s="20">
        <v>0</v>
      </c>
      <c r="AA622" s="20">
        <v>0</v>
      </c>
      <c r="AB622" s="20">
        <v>169828.4</v>
      </c>
      <c r="AC622" s="20">
        <v>180000</v>
      </c>
      <c r="AD622" s="20">
        <v>0</v>
      </c>
      <c r="AE622" s="22" t="s">
        <v>46</v>
      </c>
      <c r="AF622" s="22" t="s">
        <v>46</v>
      </c>
      <c r="AG622" s="22" t="s">
        <v>46</v>
      </c>
    </row>
    <row r="623" spans="1:33" ht="18.75" x14ac:dyDescent="0.3">
      <c r="A623" s="25">
        <v>103</v>
      </c>
      <c r="B623" s="29" t="s">
        <v>588</v>
      </c>
      <c r="C623" s="28">
        <v>8285735.04</v>
      </c>
      <c r="D623" s="30">
        <v>0</v>
      </c>
      <c r="E623" s="30">
        <v>0</v>
      </c>
      <c r="F623" s="30">
        <v>0</v>
      </c>
      <c r="G623" s="30">
        <v>0</v>
      </c>
      <c r="H623" s="30">
        <v>0</v>
      </c>
      <c r="I623" s="30">
        <v>0</v>
      </c>
      <c r="J623" s="31">
        <v>0</v>
      </c>
      <c r="K623" s="30">
        <v>0</v>
      </c>
      <c r="L623" s="41">
        <v>983.4</v>
      </c>
      <c r="M623" s="28">
        <v>7935906.6399999997</v>
      </c>
      <c r="N623" s="28">
        <v>0</v>
      </c>
      <c r="O623" s="33">
        <v>0</v>
      </c>
      <c r="P623" s="28">
        <v>0</v>
      </c>
      <c r="Q623" s="33">
        <v>0</v>
      </c>
      <c r="R623" s="30">
        <v>0</v>
      </c>
      <c r="S623" s="30">
        <v>0</v>
      </c>
      <c r="T623" s="30">
        <v>0</v>
      </c>
      <c r="U623" s="30">
        <v>0</v>
      </c>
      <c r="V623" s="30">
        <v>0</v>
      </c>
      <c r="W623" s="30">
        <v>0</v>
      </c>
      <c r="X623" s="30">
        <v>0</v>
      </c>
      <c r="Y623" s="30">
        <v>0</v>
      </c>
      <c r="Z623" s="30">
        <v>0</v>
      </c>
      <c r="AA623" s="30">
        <v>0</v>
      </c>
      <c r="AB623" s="28">
        <v>169828.4</v>
      </c>
      <c r="AC623" s="28">
        <v>180000</v>
      </c>
      <c r="AD623" s="30">
        <v>0</v>
      </c>
      <c r="AE623" s="17">
        <v>2025</v>
      </c>
      <c r="AF623" s="17">
        <v>2025</v>
      </c>
      <c r="AG623" s="17">
        <v>2025</v>
      </c>
    </row>
    <row r="624" spans="1:33" ht="18.75" x14ac:dyDescent="0.3">
      <c r="A624" s="23" t="s">
        <v>267</v>
      </c>
      <c r="B624" s="24"/>
      <c r="C624" s="20">
        <v>7585567.6799999997</v>
      </c>
      <c r="D624" s="20">
        <v>0</v>
      </c>
      <c r="E624" s="20">
        <v>0</v>
      </c>
      <c r="F624" s="20">
        <v>0</v>
      </c>
      <c r="G624" s="20">
        <v>0</v>
      </c>
      <c r="H624" s="20">
        <v>0</v>
      </c>
      <c r="I624" s="20">
        <v>0</v>
      </c>
      <c r="J624" s="21">
        <v>0</v>
      </c>
      <c r="K624" s="20">
        <v>0</v>
      </c>
      <c r="L624" s="20">
        <v>900.3</v>
      </c>
      <c r="M624" s="20">
        <v>7103551.6699999999</v>
      </c>
      <c r="N624" s="20">
        <v>0</v>
      </c>
      <c r="O624" s="20">
        <v>0</v>
      </c>
      <c r="P624" s="20">
        <v>0</v>
      </c>
      <c r="Q624" s="20">
        <v>0</v>
      </c>
      <c r="R624" s="20">
        <v>0</v>
      </c>
      <c r="S624" s="20">
        <v>0</v>
      </c>
      <c r="T624" s="20">
        <v>0</v>
      </c>
      <c r="U624" s="20">
        <v>0</v>
      </c>
      <c r="V624" s="20">
        <v>0</v>
      </c>
      <c r="W624" s="20">
        <v>0</v>
      </c>
      <c r="X624" s="20">
        <v>0</v>
      </c>
      <c r="Y624" s="20">
        <v>0</v>
      </c>
      <c r="Z624" s="20">
        <v>0</v>
      </c>
      <c r="AA624" s="20">
        <v>0</v>
      </c>
      <c r="AB624" s="20">
        <v>152016.01</v>
      </c>
      <c r="AC624" s="20">
        <v>330000</v>
      </c>
      <c r="AD624" s="20">
        <v>0</v>
      </c>
      <c r="AE624" s="22" t="s">
        <v>46</v>
      </c>
      <c r="AF624" s="22" t="s">
        <v>46</v>
      </c>
      <c r="AG624" s="22" t="s">
        <v>46</v>
      </c>
    </row>
    <row r="625" spans="1:33" ht="18.75" x14ac:dyDescent="0.3">
      <c r="A625" s="25">
        <v>104</v>
      </c>
      <c r="B625" s="29" t="s">
        <v>589</v>
      </c>
      <c r="C625" s="28">
        <v>5215446.3999999994</v>
      </c>
      <c r="D625" s="30">
        <v>0</v>
      </c>
      <c r="E625" s="30">
        <v>0</v>
      </c>
      <c r="F625" s="30">
        <v>0</v>
      </c>
      <c r="G625" s="30">
        <v>0</v>
      </c>
      <c r="H625" s="30">
        <v>0</v>
      </c>
      <c r="I625" s="30">
        <v>0</v>
      </c>
      <c r="J625" s="31">
        <v>0</v>
      </c>
      <c r="K625" s="30">
        <v>0</v>
      </c>
      <c r="L625" s="28">
        <v>619</v>
      </c>
      <c r="M625" s="28">
        <v>4929945.5599999996</v>
      </c>
      <c r="N625" s="30">
        <v>0</v>
      </c>
      <c r="O625" s="30">
        <v>0</v>
      </c>
      <c r="P625" s="30">
        <v>0</v>
      </c>
      <c r="Q625" s="30">
        <v>0</v>
      </c>
      <c r="R625" s="30">
        <v>0</v>
      </c>
      <c r="S625" s="30">
        <v>0</v>
      </c>
      <c r="T625" s="30">
        <v>0</v>
      </c>
      <c r="U625" s="30">
        <v>0</v>
      </c>
      <c r="V625" s="30">
        <v>0</v>
      </c>
      <c r="W625" s="30">
        <v>0</v>
      </c>
      <c r="X625" s="30">
        <v>0</v>
      </c>
      <c r="Y625" s="30">
        <v>0</v>
      </c>
      <c r="Z625" s="30">
        <v>0</v>
      </c>
      <c r="AA625" s="30">
        <v>0</v>
      </c>
      <c r="AB625" s="28">
        <v>105500.84</v>
      </c>
      <c r="AC625" s="28">
        <v>180000</v>
      </c>
      <c r="AD625" s="30">
        <v>0</v>
      </c>
      <c r="AE625" s="17">
        <v>2025</v>
      </c>
      <c r="AF625" s="17">
        <v>2025</v>
      </c>
      <c r="AG625" s="17">
        <v>2025</v>
      </c>
    </row>
    <row r="626" spans="1:33" ht="18.75" x14ac:dyDescent="0.3">
      <c r="A626" s="25">
        <v>105</v>
      </c>
      <c r="B626" s="29" t="s">
        <v>590</v>
      </c>
      <c r="C626" s="28">
        <v>2370121.2799999998</v>
      </c>
      <c r="D626" s="30">
        <v>0</v>
      </c>
      <c r="E626" s="30">
        <v>0</v>
      </c>
      <c r="F626" s="30">
        <v>0</v>
      </c>
      <c r="G626" s="30">
        <v>0</v>
      </c>
      <c r="H626" s="30">
        <v>0</v>
      </c>
      <c r="I626" s="30">
        <v>0</v>
      </c>
      <c r="J626" s="31">
        <v>0</v>
      </c>
      <c r="K626" s="30">
        <v>0</v>
      </c>
      <c r="L626" s="28">
        <v>281.3</v>
      </c>
      <c r="M626" s="28">
        <v>2173606.11</v>
      </c>
      <c r="N626" s="30">
        <v>0</v>
      </c>
      <c r="O626" s="30">
        <v>0</v>
      </c>
      <c r="P626" s="30">
        <v>0</v>
      </c>
      <c r="Q626" s="30">
        <v>0</v>
      </c>
      <c r="R626" s="30">
        <v>0</v>
      </c>
      <c r="S626" s="30">
        <v>0</v>
      </c>
      <c r="T626" s="30">
        <v>0</v>
      </c>
      <c r="U626" s="30">
        <v>0</v>
      </c>
      <c r="V626" s="30">
        <v>0</v>
      </c>
      <c r="W626" s="30">
        <v>0</v>
      </c>
      <c r="X626" s="30">
        <v>0</v>
      </c>
      <c r="Y626" s="30">
        <v>0</v>
      </c>
      <c r="Z626" s="30">
        <v>0</v>
      </c>
      <c r="AA626" s="30">
        <v>0</v>
      </c>
      <c r="AB626" s="28">
        <v>46515.17</v>
      </c>
      <c r="AC626" s="28">
        <v>150000</v>
      </c>
      <c r="AD626" s="30">
        <v>0</v>
      </c>
      <c r="AE626" s="17">
        <v>2025</v>
      </c>
      <c r="AF626" s="17">
        <v>2025</v>
      </c>
      <c r="AG626" s="17">
        <v>2025</v>
      </c>
    </row>
    <row r="627" spans="1:33" ht="18.75" x14ac:dyDescent="0.3">
      <c r="A627" s="23" t="s">
        <v>269</v>
      </c>
      <c r="B627" s="24"/>
      <c r="C627" s="20">
        <v>18276811.52</v>
      </c>
      <c r="D627" s="20">
        <v>0</v>
      </c>
      <c r="E627" s="20">
        <v>0</v>
      </c>
      <c r="F627" s="20">
        <v>0</v>
      </c>
      <c r="G627" s="20">
        <v>0</v>
      </c>
      <c r="H627" s="20">
        <v>0</v>
      </c>
      <c r="I627" s="20">
        <v>0</v>
      </c>
      <c r="J627" s="21">
        <v>0</v>
      </c>
      <c r="K627" s="20">
        <v>0</v>
      </c>
      <c r="L627" s="20">
        <v>2169.1999999999998</v>
      </c>
      <c r="M627" s="20">
        <v>17502263.09</v>
      </c>
      <c r="N627" s="20">
        <v>0</v>
      </c>
      <c r="O627" s="20">
        <v>0</v>
      </c>
      <c r="P627" s="20">
        <v>0</v>
      </c>
      <c r="Q627" s="20">
        <v>0</v>
      </c>
      <c r="R627" s="20">
        <v>0</v>
      </c>
      <c r="S627" s="20">
        <v>0</v>
      </c>
      <c r="T627" s="20">
        <v>0</v>
      </c>
      <c r="U627" s="20">
        <v>0</v>
      </c>
      <c r="V627" s="20">
        <v>0</v>
      </c>
      <c r="W627" s="20">
        <v>0</v>
      </c>
      <c r="X627" s="20">
        <v>0</v>
      </c>
      <c r="Y627" s="20">
        <v>0</v>
      </c>
      <c r="Z627" s="20">
        <v>0</v>
      </c>
      <c r="AA627" s="20">
        <v>0</v>
      </c>
      <c r="AB627" s="20">
        <v>374548.43</v>
      </c>
      <c r="AC627" s="20">
        <v>400000</v>
      </c>
      <c r="AD627" s="20">
        <v>0</v>
      </c>
      <c r="AE627" s="22" t="s">
        <v>46</v>
      </c>
      <c r="AF627" s="22" t="s">
        <v>46</v>
      </c>
      <c r="AG627" s="22" t="s">
        <v>46</v>
      </c>
    </row>
    <row r="628" spans="1:33" ht="18.75" x14ac:dyDescent="0.3">
      <c r="A628" s="25">
        <v>106</v>
      </c>
      <c r="B628" s="29" t="s">
        <v>591</v>
      </c>
      <c r="C628" s="28">
        <v>8618546.2400000002</v>
      </c>
      <c r="D628" s="30">
        <v>0</v>
      </c>
      <c r="E628" s="30">
        <v>0</v>
      </c>
      <c r="F628" s="30">
        <v>0</v>
      </c>
      <c r="G628" s="30">
        <v>0</v>
      </c>
      <c r="H628" s="30">
        <v>0</v>
      </c>
      <c r="I628" s="30">
        <v>0</v>
      </c>
      <c r="J628" s="31">
        <v>0</v>
      </c>
      <c r="K628" s="30">
        <v>0</v>
      </c>
      <c r="L628" s="28">
        <v>1022.9</v>
      </c>
      <c r="M628" s="28">
        <v>8242163.9299999997</v>
      </c>
      <c r="N628" s="30">
        <v>0</v>
      </c>
      <c r="O628" s="30">
        <v>0</v>
      </c>
      <c r="P628" s="30">
        <v>0</v>
      </c>
      <c r="Q628" s="30">
        <v>0</v>
      </c>
      <c r="R628" s="30">
        <v>0</v>
      </c>
      <c r="S628" s="30">
        <v>0</v>
      </c>
      <c r="T628" s="30">
        <v>0</v>
      </c>
      <c r="U628" s="30">
        <v>0</v>
      </c>
      <c r="V628" s="30">
        <v>0</v>
      </c>
      <c r="W628" s="30">
        <v>0</v>
      </c>
      <c r="X628" s="30">
        <v>0</v>
      </c>
      <c r="Y628" s="30">
        <v>0</v>
      </c>
      <c r="Z628" s="30">
        <v>0</v>
      </c>
      <c r="AA628" s="30">
        <v>0</v>
      </c>
      <c r="AB628" s="28">
        <v>176382.31</v>
      </c>
      <c r="AC628" s="30">
        <v>200000</v>
      </c>
      <c r="AD628" s="30">
        <v>0</v>
      </c>
      <c r="AE628" s="17">
        <v>2025</v>
      </c>
      <c r="AF628" s="17">
        <v>2025</v>
      </c>
      <c r="AG628" s="17">
        <v>2025</v>
      </c>
    </row>
    <row r="629" spans="1:33" ht="18.75" x14ac:dyDescent="0.3">
      <c r="A629" s="25">
        <v>107</v>
      </c>
      <c r="B629" s="29" t="s">
        <v>592</v>
      </c>
      <c r="C629" s="28">
        <v>9658265.2799999993</v>
      </c>
      <c r="D629" s="30">
        <v>0</v>
      </c>
      <c r="E629" s="30">
        <v>0</v>
      </c>
      <c r="F629" s="30">
        <v>0</v>
      </c>
      <c r="G629" s="30">
        <v>0</v>
      </c>
      <c r="H629" s="30">
        <v>0</v>
      </c>
      <c r="I629" s="30">
        <v>0</v>
      </c>
      <c r="J629" s="31">
        <v>0</v>
      </c>
      <c r="K629" s="30">
        <v>0</v>
      </c>
      <c r="L629" s="28">
        <v>1146.3</v>
      </c>
      <c r="M629" s="28">
        <v>9260099.1600000001</v>
      </c>
      <c r="N629" s="30">
        <v>0</v>
      </c>
      <c r="O629" s="30">
        <v>0</v>
      </c>
      <c r="P629" s="30">
        <v>0</v>
      </c>
      <c r="Q629" s="30">
        <v>0</v>
      </c>
      <c r="R629" s="30">
        <v>0</v>
      </c>
      <c r="S629" s="30">
        <v>0</v>
      </c>
      <c r="T629" s="30">
        <v>0</v>
      </c>
      <c r="U629" s="30">
        <v>0</v>
      </c>
      <c r="V629" s="30">
        <v>0</v>
      </c>
      <c r="W629" s="30">
        <v>0</v>
      </c>
      <c r="X629" s="30">
        <v>0</v>
      </c>
      <c r="Y629" s="30">
        <v>0</v>
      </c>
      <c r="Z629" s="30">
        <v>0</v>
      </c>
      <c r="AA629" s="30">
        <v>0</v>
      </c>
      <c r="AB629" s="28">
        <v>198166.12</v>
      </c>
      <c r="AC629" s="30">
        <v>200000</v>
      </c>
      <c r="AD629" s="30">
        <v>0</v>
      </c>
      <c r="AE629" s="17">
        <v>2025</v>
      </c>
      <c r="AF629" s="17">
        <v>2025</v>
      </c>
      <c r="AG629" s="17">
        <v>2025</v>
      </c>
    </row>
    <row r="630" spans="1:33" ht="18.75" x14ac:dyDescent="0.3">
      <c r="A630" s="23" t="s">
        <v>272</v>
      </c>
      <c r="B630" s="24"/>
      <c r="C630" s="20">
        <v>12674630.079999998</v>
      </c>
      <c r="D630" s="20">
        <v>0</v>
      </c>
      <c r="E630" s="20">
        <v>0</v>
      </c>
      <c r="F630" s="20">
        <v>0</v>
      </c>
      <c r="G630" s="20">
        <v>0</v>
      </c>
      <c r="H630" s="20">
        <v>0</v>
      </c>
      <c r="I630" s="20">
        <v>0</v>
      </c>
      <c r="J630" s="21">
        <v>0</v>
      </c>
      <c r="K630" s="20">
        <v>0</v>
      </c>
      <c r="L630" s="20">
        <v>1504.3</v>
      </c>
      <c r="M630" s="20">
        <v>12056618.449999999</v>
      </c>
      <c r="N630" s="20">
        <v>0</v>
      </c>
      <c r="O630" s="20">
        <v>0</v>
      </c>
      <c r="P630" s="20">
        <v>0</v>
      </c>
      <c r="Q630" s="20">
        <v>0</v>
      </c>
      <c r="R630" s="20">
        <v>0</v>
      </c>
      <c r="S630" s="20">
        <v>0</v>
      </c>
      <c r="T630" s="20">
        <v>0</v>
      </c>
      <c r="U630" s="20">
        <v>0</v>
      </c>
      <c r="V630" s="20">
        <v>0</v>
      </c>
      <c r="W630" s="20">
        <v>0</v>
      </c>
      <c r="X630" s="20">
        <v>0</v>
      </c>
      <c r="Y630" s="20">
        <v>0</v>
      </c>
      <c r="Z630" s="20">
        <v>0</v>
      </c>
      <c r="AA630" s="20">
        <v>0</v>
      </c>
      <c r="AB630" s="20">
        <v>258011.63</v>
      </c>
      <c r="AC630" s="20">
        <v>360000</v>
      </c>
      <c r="AD630" s="20">
        <v>0</v>
      </c>
      <c r="AE630" s="22" t="s">
        <v>46</v>
      </c>
      <c r="AF630" s="22" t="s">
        <v>46</v>
      </c>
      <c r="AG630" s="22" t="s">
        <v>46</v>
      </c>
    </row>
    <row r="631" spans="1:33" ht="18.75" x14ac:dyDescent="0.3">
      <c r="A631" s="25">
        <v>108</v>
      </c>
      <c r="B631" s="29" t="s">
        <v>593</v>
      </c>
      <c r="C631" s="28">
        <v>5383115.8399999999</v>
      </c>
      <c r="D631" s="30">
        <v>0</v>
      </c>
      <c r="E631" s="30">
        <v>0</v>
      </c>
      <c r="F631" s="30">
        <v>0</v>
      </c>
      <c r="G631" s="30">
        <v>0</v>
      </c>
      <c r="H631" s="30">
        <v>0</v>
      </c>
      <c r="I631" s="30">
        <v>0</v>
      </c>
      <c r="J631" s="31">
        <v>0</v>
      </c>
      <c r="K631" s="30">
        <v>0</v>
      </c>
      <c r="L631" s="28">
        <v>638.9</v>
      </c>
      <c r="M631" s="28">
        <v>5094102.0599999996</v>
      </c>
      <c r="N631" s="30">
        <v>0</v>
      </c>
      <c r="O631" s="30">
        <v>0</v>
      </c>
      <c r="P631" s="30">
        <v>0</v>
      </c>
      <c r="Q631" s="30">
        <v>0</v>
      </c>
      <c r="R631" s="30">
        <v>0</v>
      </c>
      <c r="S631" s="30">
        <v>0</v>
      </c>
      <c r="T631" s="30">
        <v>0</v>
      </c>
      <c r="U631" s="30">
        <v>0</v>
      </c>
      <c r="V631" s="30">
        <v>0</v>
      </c>
      <c r="W631" s="30">
        <v>0</v>
      </c>
      <c r="X631" s="30">
        <v>0</v>
      </c>
      <c r="Y631" s="30">
        <v>0</v>
      </c>
      <c r="Z631" s="30">
        <v>0</v>
      </c>
      <c r="AA631" s="30">
        <v>0</v>
      </c>
      <c r="AB631" s="28">
        <v>109013.78</v>
      </c>
      <c r="AC631" s="28">
        <v>180000</v>
      </c>
      <c r="AD631" s="30">
        <v>0</v>
      </c>
      <c r="AE631" s="17">
        <v>2025</v>
      </c>
      <c r="AF631" s="17">
        <v>2025</v>
      </c>
      <c r="AG631" s="17">
        <v>2025</v>
      </c>
    </row>
    <row r="632" spans="1:33" ht="18.75" x14ac:dyDescent="0.3">
      <c r="A632" s="25">
        <v>109</v>
      </c>
      <c r="B632" s="29" t="s">
        <v>594</v>
      </c>
      <c r="C632" s="28">
        <v>7291514.2399999993</v>
      </c>
      <c r="D632" s="30">
        <v>0</v>
      </c>
      <c r="E632" s="30">
        <v>0</v>
      </c>
      <c r="F632" s="30">
        <v>0</v>
      </c>
      <c r="G632" s="30">
        <v>0</v>
      </c>
      <c r="H632" s="30">
        <v>0</v>
      </c>
      <c r="I632" s="30">
        <v>0</v>
      </c>
      <c r="J632" s="31">
        <v>0</v>
      </c>
      <c r="K632" s="30">
        <v>0</v>
      </c>
      <c r="L632" s="28">
        <v>865.4</v>
      </c>
      <c r="M632" s="28">
        <v>6962516.3899999997</v>
      </c>
      <c r="N632" s="30">
        <v>0</v>
      </c>
      <c r="O632" s="30">
        <v>0</v>
      </c>
      <c r="P632" s="30">
        <v>0</v>
      </c>
      <c r="Q632" s="30">
        <v>0</v>
      </c>
      <c r="R632" s="30">
        <v>0</v>
      </c>
      <c r="S632" s="30">
        <v>0</v>
      </c>
      <c r="T632" s="30">
        <v>0</v>
      </c>
      <c r="U632" s="30">
        <v>0</v>
      </c>
      <c r="V632" s="30">
        <v>0</v>
      </c>
      <c r="W632" s="30">
        <v>0</v>
      </c>
      <c r="X632" s="30">
        <v>0</v>
      </c>
      <c r="Y632" s="30">
        <v>0</v>
      </c>
      <c r="Z632" s="30">
        <v>0</v>
      </c>
      <c r="AA632" s="30">
        <v>0</v>
      </c>
      <c r="AB632" s="28">
        <v>148997.85</v>
      </c>
      <c r="AC632" s="28">
        <v>180000</v>
      </c>
      <c r="AD632" s="30">
        <v>0</v>
      </c>
      <c r="AE632" s="17">
        <v>2025</v>
      </c>
      <c r="AF632" s="17">
        <v>2025</v>
      </c>
      <c r="AG632" s="17">
        <v>2025</v>
      </c>
    </row>
    <row r="633" spans="1:33" ht="18.75" x14ac:dyDescent="0.3">
      <c r="A633" s="23" t="s">
        <v>274</v>
      </c>
      <c r="B633" s="24"/>
      <c r="C633" s="20">
        <v>17698274.210000001</v>
      </c>
      <c r="D633" s="20">
        <v>0</v>
      </c>
      <c r="E633" s="20">
        <v>0</v>
      </c>
      <c r="F633" s="20">
        <v>4183398.13</v>
      </c>
      <c r="G633" s="20">
        <v>0</v>
      </c>
      <c r="H633" s="20">
        <v>0</v>
      </c>
      <c r="I633" s="20">
        <v>0</v>
      </c>
      <c r="J633" s="21">
        <v>0</v>
      </c>
      <c r="K633" s="20">
        <v>0</v>
      </c>
      <c r="L633" s="20">
        <v>1223.0999999999999</v>
      </c>
      <c r="M633" s="20">
        <v>9619494.1799999997</v>
      </c>
      <c r="N633" s="20">
        <v>0</v>
      </c>
      <c r="O633" s="20">
        <v>0</v>
      </c>
      <c r="P633" s="20">
        <v>0</v>
      </c>
      <c r="Q633" s="20">
        <v>0</v>
      </c>
      <c r="R633" s="20">
        <v>88.83</v>
      </c>
      <c r="S633" s="20">
        <v>2790287.84</v>
      </c>
      <c r="T633" s="20">
        <v>0</v>
      </c>
      <c r="U633" s="20">
        <v>0</v>
      </c>
      <c r="V633" s="20">
        <v>0</v>
      </c>
      <c r="W633" s="20">
        <v>0</v>
      </c>
      <c r="X633" s="20">
        <v>0</v>
      </c>
      <c r="Y633" s="20">
        <v>0</v>
      </c>
      <c r="Z633" s="20">
        <v>0</v>
      </c>
      <c r="AA633" s="20">
        <v>0</v>
      </c>
      <c r="AB633" s="20">
        <v>355094.06000000006</v>
      </c>
      <c r="AC633" s="20">
        <v>750000</v>
      </c>
      <c r="AD633" s="20">
        <v>0</v>
      </c>
      <c r="AE633" s="22" t="s">
        <v>46</v>
      </c>
      <c r="AF633" s="22" t="s">
        <v>46</v>
      </c>
      <c r="AG633" s="22" t="s">
        <v>46</v>
      </c>
    </row>
    <row r="634" spans="1:33" ht="18.75" x14ac:dyDescent="0.3">
      <c r="A634" s="25">
        <v>110</v>
      </c>
      <c r="B634" s="29" t="s">
        <v>595</v>
      </c>
      <c r="C634" s="28">
        <v>4392922.8499999996</v>
      </c>
      <c r="D634" s="30">
        <v>0</v>
      </c>
      <c r="E634" s="30">
        <v>0</v>
      </c>
      <c r="F634" s="30">
        <v>4183398.13</v>
      </c>
      <c r="G634" s="30">
        <v>0</v>
      </c>
      <c r="H634" s="30">
        <v>0</v>
      </c>
      <c r="I634" s="30">
        <v>0</v>
      </c>
      <c r="J634" s="31">
        <v>0</v>
      </c>
      <c r="K634" s="30">
        <v>0</v>
      </c>
      <c r="L634" s="28">
        <v>0</v>
      </c>
      <c r="M634" s="33">
        <v>0</v>
      </c>
      <c r="N634" s="30">
        <v>0</v>
      </c>
      <c r="O634" s="30">
        <v>0</v>
      </c>
      <c r="P634" s="30">
        <v>0</v>
      </c>
      <c r="Q634" s="30">
        <v>0</v>
      </c>
      <c r="R634" s="30">
        <v>0</v>
      </c>
      <c r="S634" s="30">
        <v>0</v>
      </c>
      <c r="T634" s="30">
        <v>0</v>
      </c>
      <c r="U634" s="30">
        <v>0</v>
      </c>
      <c r="V634" s="30">
        <v>0</v>
      </c>
      <c r="W634" s="30">
        <v>0</v>
      </c>
      <c r="X634" s="30">
        <v>0</v>
      </c>
      <c r="Y634" s="30">
        <v>0</v>
      </c>
      <c r="Z634" s="30">
        <v>0</v>
      </c>
      <c r="AA634" s="30">
        <v>0</v>
      </c>
      <c r="AB634" s="30">
        <v>89524.72</v>
      </c>
      <c r="AC634" s="30">
        <v>120000</v>
      </c>
      <c r="AD634" s="30">
        <v>0</v>
      </c>
      <c r="AE634" s="17">
        <v>2025</v>
      </c>
      <c r="AF634" s="17">
        <v>2025</v>
      </c>
      <c r="AG634" s="17">
        <v>2025</v>
      </c>
    </row>
    <row r="635" spans="1:33" ht="18.75" x14ac:dyDescent="0.3">
      <c r="A635" s="25">
        <v>111</v>
      </c>
      <c r="B635" s="29" t="s">
        <v>596</v>
      </c>
      <c r="C635" s="28">
        <v>3000000</v>
      </c>
      <c r="D635" s="30">
        <v>0</v>
      </c>
      <c r="E635" s="30">
        <v>0</v>
      </c>
      <c r="F635" s="30">
        <v>0</v>
      </c>
      <c r="G635" s="30">
        <v>0</v>
      </c>
      <c r="H635" s="30">
        <v>0</v>
      </c>
      <c r="I635" s="30">
        <v>0</v>
      </c>
      <c r="J635" s="31">
        <v>0</v>
      </c>
      <c r="K635" s="30">
        <v>0</v>
      </c>
      <c r="L635" s="28">
        <v>0</v>
      </c>
      <c r="M635" s="33">
        <v>0</v>
      </c>
      <c r="N635" s="30">
        <v>0</v>
      </c>
      <c r="O635" s="30">
        <v>0</v>
      </c>
      <c r="P635" s="30">
        <v>0</v>
      </c>
      <c r="Q635" s="30">
        <v>0</v>
      </c>
      <c r="R635" s="30">
        <v>88.83</v>
      </c>
      <c r="S635" s="30">
        <v>2790287.84</v>
      </c>
      <c r="T635" s="30">
        <v>0</v>
      </c>
      <c r="U635" s="30">
        <v>0</v>
      </c>
      <c r="V635" s="30">
        <v>0</v>
      </c>
      <c r="W635" s="30">
        <v>0</v>
      </c>
      <c r="X635" s="30">
        <v>0</v>
      </c>
      <c r="Y635" s="30">
        <v>0</v>
      </c>
      <c r="Z635" s="30">
        <v>0</v>
      </c>
      <c r="AA635" s="30">
        <v>0</v>
      </c>
      <c r="AB635" s="30">
        <v>59712.160000000003</v>
      </c>
      <c r="AC635" s="30">
        <v>150000</v>
      </c>
      <c r="AD635" s="30">
        <v>0</v>
      </c>
      <c r="AE635" s="17">
        <v>2025</v>
      </c>
      <c r="AF635" s="17">
        <v>2025</v>
      </c>
      <c r="AG635" s="17">
        <v>2025</v>
      </c>
    </row>
    <row r="636" spans="1:33" ht="18.75" x14ac:dyDescent="0.3">
      <c r="A636" s="25">
        <v>112</v>
      </c>
      <c r="B636" s="29" t="s">
        <v>597</v>
      </c>
      <c r="C636" s="28">
        <v>4886848</v>
      </c>
      <c r="D636" s="30">
        <v>0</v>
      </c>
      <c r="E636" s="30">
        <v>0</v>
      </c>
      <c r="F636" s="30">
        <v>0</v>
      </c>
      <c r="G636" s="30">
        <v>0</v>
      </c>
      <c r="H636" s="30">
        <v>0</v>
      </c>
      <c r="I636" s="30">
        <v>0</v>
      </c>
      <c r="J636" s="31">
        <v>0</v>
      </c>
      <c r="K636" s="30">
        <v>0</v>
      </c>
      <c r="L636" s="28">
        <v>580</v>
      </c>
      <c r="M636" s="28">
        <v>4608231.84</v>
      </c>
      <c r="N636" s="30">
        <v>0</v>
      </c>
      <c r="O636" s="30">
        <v>0</v>
      </c>
      <c r="P636" s="30">
        <v>0</v>
      </c>
      <c r="Q636" s="30">
        <v>0</v>
      </c>
      <c r="R636" s="30">
        <v>0</v>
      </c>
      <c r="S636" s="30">
        <v>0</v>
      </c>
      <c r="T636" s="30">
        <v>0</v>
      </c>
      <c r="U636" s="30">
        <v>0</v>
      </c>
      <c r="V636" s="30">
        <v>0</v>
      </c>
      <c r="W636" s="30">
        <v>0</v>
      </c>
      <c r="X636" s="30">
        <v>0</v>
      </c>
      <c r="Y636" s="30">
        <v>0</v>
      </c>
      <c r="Z636" s="30">
        <v>0</v>
      </c>
      <c r="AA636" s="30">
        <v>0</v>
      </c>
      <c r="AB636" s="28">
        <v>98616.16</v>
      </c>
      <c r="AC636" s="28">
        <v>180000</v>
      </c>
      <c r="AD636" s="30">
        <v>0</v>
      </c>
      <c r="AE636" s="17">
        <v>2025</v>
      </c>
      <c r="AF636" s="17">
        <v>2025</v>
      </c>
      <c r="AG636" s="17">
        <v>2025</v>
      </c>
    </row>
    <row r="637" spans="1:33" ht="18.75" x14ac:dyDescent="0.3">
      <c r="A637" s="25">
        <v>113</v>
      </c>
      <c r="B637" s="29" t="s">
        <v>598</v>
      </c>
      <c r="C637" s="28">
        <v>2864704</v>
      </c>
      <c r="D637" s="30">
        <v>0</v>
      </c>
      <c r="E637" s="30">
        <v>0</v>
      </c>
      <c r="F637" s="30">
        <v>0</v>
      </c>
      <c r="G637" s="30">
        <v>0</v>
      </c>
      <c r="H637" s="30">
        <v>0</v>
      </c>
      <c r="I637" s="30">
        <v>0</v>
      </c>
      <c r="J637" s="31">
        <v>0</v>
      </c>
      <c r="K637" s="30">
        <v>0</v>
      </c>
      <c r="L637" s="28">
        <v>340</v>
      </c>
      <c r="M637" s="28">
        <v>2657826.5099999998</v>
      </c>
      <c r="N637" s="30">
        <v>0</v>
      </c>
      <c r="O637" s="30">
        <v>0</v>
      </c>
      <c r="P637" s="30">
        <v>0</v>
      </c>
      <c r="Q637" s="30">
        <v>0</v>
      </c>
      <c r="R637" s="30">
        <v>0</v>
      </c>
      <c r="S637" s="30">
        <v>0</v>
      </c>
      <c r="T637" s="30">
        <v>0</v>
      </c>
      <c r="U637" s="30">
        <v>0</v>
      </c>
      <c r="V637" s="30">
        <v>0</v>
      </c>
      <c r="W637" s="30">
        <v>0</v>
      </c>
      <c r="X637" s="30">
        <v>0</v>
      </c>
      <c r="Y637" s="30">
        <v>0</v>
      </c>
      <c r="Z637" s="30">
        <v>0</v>
      </c>
      <c r="AA637" s="30">
        <v>0</v>
      </c>
      <c r="AB637" s="28">
        <v>56877.49</v>
      </c>
      <c r="AC637" s="28">
        <v>150000</v>
      </c>
      <c r="AD637" s="30">
        <v>0</v>
      </c>
      <c r="AE637" s="17">
        <v>2025</v>
      </c>
      <c r="AF637" s="17">
        <v>2025</v>
      </c>
      <c r="AG637" s="17">
        <v>2025</v>
      </c>
    </row>
    <row r="638" spans="1:33" ht="18.75" x14ac:dyDescent="0.3">
      <c r="A638" s="25">
        <v>114</v>
      </c>
      <c r="B638" s="29" t="s">
        <v>599</v>
      </c>
      <c r="C638" s="28">
        <v>2553799.36</v>
      </c>
      <c r="D638" s="30">
        <v>0</v>
      </c>
      <c r="E638" s="30">
        <v>0</v>
      </c>
      <c r="F638" s="30">
        <v>0</v>
      </c>
      <c r="G638" s="30">
        <v>0</v>
      </c>
      <c r="H638" s="30">
        <v>0</v>
      </c>
      <c r="I638" s="30">
        <v>0</v>
      </c>
      <c r="J638" s="31">
        <v>0</v>
      </c>
      <c r="K638" s="30">
        <v>0</v>
      </c>
      <c r="L638" s="28">
        <v>303.10000000000002</v>
      </c>
      <c r="M638" s="28">
        <v>2353435.83</v>
      </c>
      <c r="N638" s="30">
        <v>0</v>
      </c>
      <c r="O638" s="30">
        <v>0</v>
      </c>
      <c r="P638" s="30">
        <v>0</v>
      </c>
      <c r="Q638" s="30">
        <v>0</v>
      </c>
      <c r="R638" s="30">
        <v>0</v>
      </c>
      <c r="S638" s="30">
        <v>0</v>
      </c>
      <c r="T638" s="30">
        <v>0</v>
      </c>
      <c r="U638" s="30">
        <v>0</v>
      </c>
      <c r="V638" s="30">
        <v>0</v>
      </c>
      <c r="W638" s="30">
        <v>0</v>
      </c>
      <c r="X638" s="30">
        <v>0</v>
      </c>
      <c r="Y638" s="30">
        <v>0</v>
      </c>
      <c r="Z638" s="30">
        <v>0</v>
      </c>
      <c r="AA638" s="30">
        <v>0</v>
      </c>
      <c r="AB638" s="28">
        <v>50363.53</v>
      </c>
      <c r="AC638" s="28">
        <v>150000</v>
      </c>
      <c r="AD638" s="30">
        <v>0</v>
      </c>
      <c r="AE638" s="17">
        <v>2025</v>
      </c>
      <c r="AF638" s="17">
        <v>2025</v>
      </c>
      <c r="AG638" s="17">
        <v>2025</v>
      </c>
    </row>
    <row r="639" spans="1:33" ht="18.75" x14ac:dyDescent="0.3">
      <c r="A639" s="23" t="s">
        <v>283</v>
      </c>
      <c r="B639" s="24"/>
      <c r="C639" s="20">
        <v>12520415.859999999</v>
      </c>
      <c r="D639" s="20">
        <v>0</v>
      </c>
      <c r="E639" s="20">
        <v>0</v>
      </c>
      <c r="F639" s="20">
        <v>0</v>
      </c>
      <c r="G639" s="20">
        <v>0</v>
      </c>
      <c r="H639" s="20">
        <v>0</v>
      </c>
      <c r="I639" s="20">
        <v>0</v>
      </c>
      <c r="J639" s="21">
        <v>0</v>
      </c>
      <c r="K639" s="20">
        <v>0</v>
      </c>
      <c r="L639" s="20">
        <v>1404.1</v>
      </c>
      <c r="M639" s="20">
        <v>12062283</v>
      </c>
      <c r="N639" s="20">
        <v>0</v>
      </c>
      <c r="O639" s="20">
        <v>0</v>
      </c>
      <c r="P639" s="20">
        <v>0</v>
      </c>
      <c r="Q639" s="20">
        <v>0</v>
      </c>
      <c r="R639" s="20">
        <v>0</v>
      </c>
      <c r="S639" s="20">
        <v>0</v>
      </c>
      <c r="T639" s="20">
        <v>0</v>
      </c>
      <c r="U639" s="20">
        <v>0</v>
      </c>
      <c r="V639" s="20">
        <v>0</v>
      </c>
      <c r="W639" s="20">
        <v>0</v>
      </c>
      <c r="X639" s="20">
        <v>0</v>
      </c>
      <c r="Y639" s="20">
        <v>0</v>
      </c>
      <c r="Z639" s="20">
        <v>0</v>
      </c>
      <c r="AA639" s="20">
        <v>0</v>
      </c>
      <c r="AB639" s="20">
        <v>258132.86</v>
      </c>
      <c r="AC639" s="20">
        <v>200000</v>
      </c>
      <c r="AD639" s="20">
        <v>0</v>
      </c>
      <c r="AE639" s="22" t="s">
        <v>46</v>
      </c>
      <c r="AF639" s="22" t="s">
        <v>46</v>
      </c>
      <c r="AG639" s="22" t="s">
        <v>46</v>
      </c>
    </row>
    <row r="640" spans="1:33" ht="18.75" x14ac:dyDescent="0.3">
      <c r="A640" s="25">
        <v>115</v>
      </c>
      <c r="B640" s="29" t="s">
        <v>600</v>
      </c>
      <c r="C640" s="28">
        <v>12520415.859999999</v>
      </c>
      <c r="D640" s="30">
        <v>0</v>
      </c>
      <c r="E640" s="30">
        <v>0</v>
      </c>
      <c r="F640" s="30">
        <v>0</v>
      </c>
      <c r="G640" s="30">
        <v>0</v>
      </c>
      <c r="H640" s="30">
        <v>0</v>
      </c>
      <c r="I640" s="30">
        <v>0</v>
      </c>
      <c r="J640" s="31">
        <v>0</v>
      </c>
      <c r="K640" s="30">
        <v>0</v>
      </c>
      <c r="L640" s="28">
        <v>1404.1</v>
      </c>
      <c r="M640" s="28">
        <v>12062283</v>
      </c>
      <c r="N640" s="30">
        <v>0</v>
      </c>
      <c r="O640" s="30">
        <v>0</v>
      </c>
      <c r="P640" s="30">
        <v>0</v>
      </c>
      <c r="Q640" s="30">
        <v>0</v>
      </c>
      <c r="R640" s="30">
        <v>0</v>
      </c>
      <c r="S640" s="30">
        <v>0</v>
      </c>
      <c r="T640" s="30">
        <v>0</v>
      </c>
      <c r="U640" s="30">
        <v>0</v>
      </c>
      <c r="V640" s="30">
        <v>0</v>
      </c>
      <c r="W640" s="30">
        <v>0</v>
      </c>
      <c r="X640" s="30">
        <v>0</v>
      </c>
      <c r="Y640" s="30">
        <v>0</v>
      </c>
      <c r="Z640" s="30">
        <v>0</v>
      </c>
      <c r="AA640" s="30">
        <v>0</v>
      </c>
      <c r="AB640" s="28">
        <v>258132.86</v>
      </c>
      <c r="AC640" s="30">
        <v>200000</v>
      </c>
      <c r="AD640" s="30">
        <v>0</v>
      </c>
      <c r="AE640" s="17">
        <v>2025</v>
      </c>
      <c r="AF640" s="17">
        <v>2025</v>
      </c>
      <c r="AG640" s="17">
        <v>2025</v>
      </c>
    </row>
    <row r="641" spans="1:33" ht="18.75" x14ac:dyDescent="0.3">
      <c r="A641" s="23" t="s">
        <v>601</v>
      </c>
      <c r="B641" s="24"/>
      <c r="C641" s="20">
        <v>4975316.8000000007</v>
      </c>
      <c r="D641" s="20">
        <v>0</v>
      </c>
      <c r="E641" s="20">
        <v>0</v>
      </c>
      <c r="F641" s="20">
        <v>0</v>
      </c>
      <c r="G641" s="20">
        <v>0</v>
      </c>
      <c r="H641" s="20">
        <v>0</v>
      </c>
      <c r="I641" s="20">
        <v>0</v>
      </c>
      <c r="J641" s="21">
        <v>0</v>
      </c>
      <c r="K641" s="20">
        <v>0</v>
      </c>
      <c r="L641" s="20">
        <v>590.5</v>
      </c>
      <c r="M641" s="20">
        <v>4694847.07</v>
      </c>
      <c r="N641" s="20">
        <v>0</v>
      </c>
      <c r="O641" s="20">
        <v>0</v>
      </c>
      <c r="P641" s="20">
        <v>0</v>
      </c>
      <c r="Q641" s="20">
        <v>0</v>
      </c>
      <c r="R641" s="20">
        <v>0</v>
      </c>
      <c r="S641" s="20">
        <v>0</v>
      </c>
      <c r="T641" s="20">
        <v>0</v>
      </c>
      <c r="U641" s="20">
        <v>0</v>
      </c>
      <c r="V641" s="20">
        <v>0</v>
      </c>
      <c r="W641" s="20">
        <v>0</v>
      </c>
      <c r="X641" s="20">
        <v>0</v>
      </c>
      <c r="Y641" s="20">
        <v>0</v>
      </c>
      <c r="Z641" s="20">
        <v>0</v>
      </c>
      <c r="AA641" s="20">
        <v>0</v>
      </c>
      <c r="AB641" s="20">
        <v>100469.73</v>
      </c>
      <c r="AC641" s="20">
        <v>180000</v>
      </c>
      <c r="AD641" s="20">
        <v>0</v>
      </c>
      <c r="AE641" s="22" t="s">
        <v>46</v>
      </c>
      <c r="AF641" s="22" t="s">
        <v>46</v>
      </c>
      <c r="AG641" s="22" t="s">
        <v>46</v>
      </c>
    </row>
    <row r="642" spans="1:33" ht="18.75" x14ac:dyDescent="0.3">
      <c r="A642" s="25">
        <v>116</v>
      </c>
      <c r="B642" s="29" t="s">
        <v>602</v>
      </c>
      <c r="C642" s="28">
        <v>4975316.8000000007</v>
      </c>
      <c r="D642" s="30">
        <v>0</v>
      </c>
      <c r="E642" s="30">
        <v>0</v>
      </c>
      <c r="F642" s="30">
        <v>0</v>
      </c>
      <c r="G642" s="30">
        <v>0</v>
      </c>
      <c r="H642" s="30">
        <v>0</v>
      </c>
      <c r="I642" s="30">
        <v>0</v>
      </c>
      <c r="J642" s="31">
        <v>0</v>
      </c>
      <c r="K642" s="30">
        <v>0</v>
      </c>
      <c r="L642" s="28">
        <v>590.5</v>
      </c>
      <c r="M642" s="28">
        <v>4694847.07</v>
      </c>
      <c r="N642" s="30">
        <v>0</v>
      </c>
      <c r="O642" s="30">
        <v>0</v>
      </c>
      <c r="P642" s="30">
        <v>0</v>
      </c>
      <c r="Q642" s="30">
        <v>0</v>
      </c>
      <c r="R642" s="30">
        <v>0</v>
      </c>
      <c r="S642" s="30">
        <v>0</v>
      </c>
      <c r="T642" s="30">
        <v>0</v>
      </c>
      <c r="U642" s="30">
        <v>0</v>
      </c>
      <c r="V642" s="30">
        <v>0</v>
      </c>
      <c r="W642" s="30">
        <v>0</v>
      </c>
      <c r="X642" s="30">
        <v>0</v>
      </c>
      <c r="Y642" s="30">
        <v>0</v>
      </c>
      <c r="Z642" s="30">
        <v>0</v>
      </c>
      <c r="AA642" s="30">
        <v>0</v>
      </c>
      <c r="AB642" s="28">
        <v>100469.73</v>
      </c>
      <c r="AC642" s="28">
        <v>180000</v>
      </c>
      <c r="AD642" s="30">
        <v>0</v>
      </c>
      <c r="AE642" s="17">
        <v>2025</v>
      </c>
      <c r="AF642" s="17">
        <v>2025</v>
      </c>
      <c r="AG642" s="17">
        <v>2025</v>
      </c>
    </row>
    <row r="643" spans="1:33" ht="18.75" x14ac:dyDescent="0.3">
      <c r="A643" s="23" t="s">
        <v>603</v>
      </c>
      <c r="B643" s="24"/>
      <c r="C643" s="20">
        <v>6736263.6000000006</v>
      </c>
      <c r="D643" s="20">
        <v>0</v>
      </c>
      <c r="E643" s="20">
        <v>0</v>
      </c>
      <c r="F643" s="20">
        <v>0</v>
      </c>
      <c r="G643" s="20">
        <v>0</v>
      </c>
      <c r="H643" s="20">
        <v>0</v>
      </c>
      <c r="I643" s="20">
        <v>0</v>
      </c>
      <c r="J643" s="21">
        <v>0</v>
      </c>
      <c r="K643" s="20">
        <v>0</v>
      </c>
      <c r="L643" s="20">
        <v>726</v>
      </c>
      <c r="M643" s="20">
        <v>6418899.1600000001</v>
      </c>
      <c r="N643" s="20">
        <v>0</v>
      </c>
      <c r="O643" s="20">
        <v>0</v>
      </c>
      <c r="P643" s="20">
        <v>0</v>
      </c>
      <c r="Q643" s="20">
        <v>0</v>
      </c>
      <c r="R643" s="20">
        <v>0</v>
      </c>
      <c r="S643" s="20">
        <v>0</v>
      </c>
      <c r="T643" s="20">
        <v>0</v>
      </c>
      <c r="U643" s="20">
        <v>0</v>
      </c>
      <c r="V643" s="20">
        <v>0</v>
      </c>
      <c r="W643" s="20">
        <v>0</v>
      </c>
      <c r="X643" s="20">
        <v>0</v>
      </c>
      <c r="Y643" s="20">
        <v>0</v>
      </c>
      <c r="Z643" s="20">
        <v>0</v>
      </c>
      <c r="AA643" s="20">
        <v>0</v>
      </c>
      <c r="AB643" s="20">
        <v>137364.44</v>
      </c>
      <c r="AC643" s="20">
        <v>180000</v>
      </c>
      <c r="AD643" s="20">
        <v>0</v>
      </c>
      <c r="AE643" s="22" t="s">
        <v>46</v>
      </c>
      <c r="AF643" s="22" t="s">
        <v>46</v>
      </c>
      <c r="AG643" s="22" t="s">
        <v>46</v>
      </c>
    </row>
    <row r="644" spans="1:33" ht="18.75" x14ac:dyDescent="0.3">
      <c r="A644" s="25">
        <v>117</v>
      </c>
      <c r="B644" s="29" t="s">
        <v>604</v>
      </c>
      <c r="C644" s="28">
        <v>6736263.6000000006</v>
      </c>
      <c r="D644" s="30">
        <v>0</v>
      </c>
      <c r="E644" s="30">
        <v>0</v>
      </c>
      <c r="F644" s="30">
        <v>0</v>
      </c>
      <c r="G644" s="30">
        <v>0</v>
      </c>
      <c r="H644" s="30">
        <v>0</v>
      </c>
      <c r="I644" s="30">
        <v>0</v>
      </c>
      <c r="J644" s="31">
        <v>0</v>
      </c>
      <c r="K644" s="30">
        <v>0</v>
      </c>
      <c r="L644" s="28">
        <v>726</v>
      </c>
      <c r="M644" s="28">
        <v>6418899.1600000001</v>
      </c>
      <c r="N644" s="30">
        <v>0</v>
      </c>
      <c r="O644" s="30">
        <v>0</v>
      </c>
      <c r="P644" s="30">
        <v>0</v>
      </c>
      <c r="Q644" s="30">
        <v>0</v>
      </c>
      <c r="R644" s="30">
        <v>0</v>
      </c>
      <c r="S644" s="30">
        <v>0</v>
      </c>
      <c r="T644" s="30">
        <v>0</v>
      </c>
      <c r="U644" s="30">
        <v>0</v>
      </c>
      <c r="V644" s="30">
        <v>0</v>
      </c>
      <c r="W644" s="30">
        <v>0</v>
      </c>
      <c r="X644" s="30">
        <v>0</v>
      </c>
      <c r="Y644" s="30">
        <v>0</v>
      </c>
      <c r="Z644" s="30">
        <v>0</v>
      </c>
      <c r="AA644" s="30">
        <v>0</v>
      </c>
      <c r="AB644" s="28">
        <v>137364.44</v>
      </c>
      <c r="AC644" s="28">
        <v>180000</v>
      </c>
      <c r="AD644" s="30">
        <v>0</v>
      </c>
      <c r="AE644" s="17">
        <v>2025</v>
      </c>
      <c r="AF644" s="17">
        <v>2025</v>
      </c>
      <c r="AG644" s="17">
        <v>2025</v>
      </c>
    </row>
    <row r="645" spans="1:33" ht="18.75" x14ac:dyDescent="0.3">
      <c r="A645" s="23" t="s">
        <v>456</v>
      </c>
      <c r="B645" s="24"/>
      <c r="C645" s="20">
        <v>3353388.8</v>
      </c>
      <c r="D645" s="20">
        <v>0</v>
      </c>
      <c r="E645" s="20">
        <v>0</v>
      </c>
      <c r="F645" s="20">
        <v>0</v>
      </c>
      <c r="G645" s="20">
        <v>0</v>
      </c>
      <c r="H645" s="20">
        <v>0</v>
      </c>
      <c r="I645" s="20">
        <v>0</v>
      </c>
      <c r="J645" s="21">
        <v>0</v>
      </c>
      <c r="K645" s="20">
        <v>0</v>
      </c>
      <c r="L645" s="20">
        <v>398</v>
      </c>
      <c r="M645" s="20">
        <v>3136272.57</v>
      </c>
      <c r="N645" s="20">
        <v>0</v>
      </c>
      <c r="O645" s="20">
        <v>0</v>
      </c>
      <c r="P645" s="20">
        <v>0</v>
      </c>
      <c r="Q645" s="20">
        <v>0</v>
      </c>
      <c r="R645" s="20">
        <v>0</v>
      </c>
      <c r="S645" s="20">
        <v>0</v>
      </c>
      <c r="T645" s="20">
        <v>0</v>
      </c>
      <c r="U645" s="20">
        <v>0</v>
      </c>
      <c r="V645" s="20">
        <v>0</v>
      </c>
      <c r="W645" s="20">
        <v>0</v>
      </c>
      <c r="X645" s="20">
        <v>0</v>
      </c>
      <c r="Y645" s="20">
        <v>0</v>
      </c>
      <c r="Z645" s="20">
        <v>0</v>
      </c>
      <c r="AA645" s="20">
        <v>0</v>
      </c>
      <c r="AB645" s="20">
        <v>67116.23</v>
      </c>
      <c r="AC645" s="20">
        <v>150000</v>
      </c>
      <c r="AD645" s="20">
        <v>0</v>
      </c>
      <c r="AE645" s="22" t="s">
        <v>46</v>
      </c>
      <c r="AF645" s="22" t="s">
        <v>46</v>
      </c>
      <c r="AG645" s="22" t="s">
        <v>46</v>
      </c>
    </row>
    <row r="646" spans="1:33" ht="18.75" x14ac:dyDescent="0.3">
      <c r="A646" s="25">
        <v>118</v>
      </c>
      <c r="B646" s="29" t="s">
        <v>605</v>
      </c>
      <c r="C646" s="28">
        <v>3353388.8</v>
      </c>
      <c r="D646" s="30">
        <v>0</v>
      </c>
      <c r="E646" s="30">
        <v>0</v>
      </c>
      <c r="F646" s="30">
        <v>0</v>
      </c>
      <c r="G646" s="30">
        <v>0</v>
      </c>
      <c r="H646" s="30">
        <v>0</v>
      </c>
      <c r="I646" s="30">
        <v>0</v>
      </c>
      <c r="J646" s="31">
        <v>0</v>
      </c>
      <c r="K646" s="30">
        <v>0</v>
      </c>
      <c r="L646" s="28">
        <v>398</v>
      </c>
      <c r="M646" s="28">
        <v>3136272.57</v>
      </c>
      <c r="N646" s="30">
        <v>0</v>
      </c>
      <c r="O646" s="30">
        <v>0</v>
      </c>
      <c r="P646" s="30">
        <v>0</v>
      </c>
      <c r="Q646" s="30">
        <v>0</v>
      </c>
      <c r="R646" s="30">
        <v>0</v>
      </c>
      <c r="S646" s="30">
        <v>0</v>
      </c>
      <c r="T646" s="30">
        <v>0</v>
      </c>
      <c r="U646" s="30">
        <v>0</v>
      </c>
      <c r="V646" s="30">
        <v>0</v>
      </c>
      <c r="W646" s="30">
        <v>0</v>
      </c>
      <c r="X646" s="30">
        <v>0</v>
      </c>
      <c r="Y646" s="30">
        <v>0</v>
      </c>
      <c r="Z646" s="30">
        <v>0</v>
      </c>
      <c r="AA646" s="30">
        <v>0</v>
      </c>
      <c r="AB646" s="28">
        <v>67116.23</v>
      </c>
      <c r="AC646" s="28">
        <v>150000</v>
      </c>
      <c r="AD646" s="30">
        <v>0</v>
      </c>
      <c r="AE646" s="17">
        <v>2025</v>
      </c>
      <c r="AF646" s="17">
        <v>2025</v>
      </c>
      <c r="AG646" s="17">
        <v>2025</v>
      </c>
    </row>
    <row r="647" spans="1:33" ht="18.75" x14ac:dyDescent="0.3">
      <c r="A647" s="23" t="s">
        <v>606</v>
      </c>
      <c r="B647" s="24"/>
      <c r="C647" s="20">
        <v>5982176</v>
      </c>
      <c r="D647" s="20">
        <v>0</v>
      </c>
      <c r="E647" s="20">
        <v>0</v>
      </c>
      <c r="F647" s="20">
        <v>0</v>
      </c>
      <c r="G647" s="20">
        <v>0</v>
      </c>
      <c r="H647" s="20">
        <v>0</v>
      </c>
      <c r="I647" s="20">
        <v>0</v>
      </c>
      <c r="J647" s="21">
        <v>0</v>
      </c>
      <c r="K647" s="20">
        <v>0</v>
      </c>
      <c r="L647" s="20">
        <v>710</v>
      </c>
      <c r="M647" s="20">
        <v>5680610.9299999997</v>
      </c>
      <c r="N647" s="20">
        <v>0</v>
      </c>
      <c r="O647" s="20">
        <v>0</v>
      </c>
      <c r="P647" s="20">
        <v>0</v>
      </c>
      <c r="Q647" s="20">
        <v>0</v>
      </c>
      <c r="R647" s="20">
        <v>0</v>
      </c>
      <c r="S647" s="20">
        <v>0</v>
      </c>
      <c r="T647" s="20">
        <v>0</v>
      </c>
      <c r="U647" s="20">
        <v>0</v>
      </c>
      <c r="V647" s="20">
        <v>0</v>
      </c>
      <c r="W647" s="20">
        <v>0</v>
      </c>
      <c r="X647" s="20">
        <v>0</v>
      </c>
      <c r="Y647" s="20">
        <v>0</v>
      </c>
      <c r="Z647" s="20">
        <v>0</v>
      </c>
      <c r="AA647" s="20">
        <v>0</v>
      </c>
      <c r="AB647" s="20">
        <v>121565.07</v>
      </c>
      <c r="AC647" s="20">
        <v>180000</v>
      </c>
      <c r="AD647" s="20">
        <v>0</v>
      </c>
      <c r="AE647" s="22" t="s">
        <v>46</v>
      </c>
      <c r="AF647" s="22" t="s">
        <v>46</v>
      </c>
      <c r="AG647" s="22" t="s">
        <v>46</v>
      </c>
    </row>
    <row r="648" spans="1:33" ht="18.75" x14ac:dyDescent="0.3">
      <c r="A648" s="25">
        <v>119</v>
      </c>
      <c r="B648" s="29" t="s">
        <v>607</v>
      </c>
      <c r="C648" s="28">
        <v>5982176</v>
      </c>
      <c r="D648" s="30">
        <v>0</v>
      </c>
      <c r="E648" s="30">
        <v>0</v>
      </c>
      <c r="F648" s="30">
        <v>0</v>
      </c>
      <c r="G648" s="30">
        <v>0</v>
      </c>
      <c r="H648" s="30">
        <v>0</v>
      </c>
      <c r="I648" s="30">
        <v>0</v>
      </c>
      <c r="J648" s="31">
        <v>0</v>
      </c>
      <c r="K648" s="30">
        <v>0</v>
      </c>
      <c r="L648" s="28">
        <v>710</v>
      </c>
      <c r="M648" s="28">
        <v>5680610.9299999997</v>
      </c>
      <c r="N648" s="30">
        <v>0</v>
      </c>
      <c r="O648" s="30">
        <v>0</v>
      </c>
      <c r="P648" s="30">
        <v>0</v>
      </c>
      <c r="Q648" s="30">
        <v>0</v>
      </c>
      <c r="R648" s="30">
        <v>0</v>
      </c>
      <c r="S648" s="30">
        <v>0</v>
      </c>
      <c r="T648" s="30">
        <v>0</v>
      </c>
      <c r="U648" s="30">
        <v>0</v>
      </c>
      <c r="V648" s="30">
        <v>0</v>
      </c>
      <c r="W648" s="30">
        <v>0</v>
      </c>
      <c r="X648" s="30">
        <v>0</v>
      </c>
      <c r="Y648" s="30">
        <v>0</v>
      </c>
      <c r="Z648" s="30">
        <v>0</v>
      </c>
      <c r="AA648" s="30">
        <v>0</v>
      </c>
      <c r="AB648" s="28">
        <v>121565.07</v>
      </c>
      <c r="AC648" s="28">
        <v>180000</v>
      </c>
      <c r="AD648" s="30">
        <v>0</v>
      </c>
      <c r="AE648" s="17">
        <v>2025</v>
      </c>
      <c r="AF648" s="17">
        <v>2025</v>
      </c>
      <c r="AG648" s="17">
        <v>2025</v>
      </c>
    </row>
    <row r="649" spans="1:33" ht="18.75" x14ac:dyDescent="0.3">
      <c r="A649" s="23" t="s">
        <v>289</v>
      </c>
      <c r="B649" s="24"/>
      <c r="C649" s="20">
        <v>5266000</v>
      </c>
      <c r="D649" s="20">
        <v>0</v>
      </c>
      <c r="E649" s="20">
        <v>0</v>
      </c>
      <c r="F649" s="20">
        <v>0</v>
      </c>
      <c r="G649" s="20">
        <v>0</v>
      </c>
      <c r="H649" s="20">
        <v>0</v>
      </c>
      <c r="I649" s="20">
        <v>0</v>
      </c>
      <c r="J649" s="21">
        <v>0</v>
      </c>
      <c r="K649" s="20">
        <v>0</v>
      </c>
      <c r="L649" s="20">
        <v>625</v>
      </c>
      <c r="M649" s="20">
        <v>4979439.9800000004</v>
      </c>
      <c r="N649" s="20">
        <v>0</v>
      </c>
      <c r="O649" s="20">
        <v>0</v>
      </c>
      <c r="P649" s="20">
        <v>0</v>
      </c>
      <c r="Q649" s="20">
        <v>0</v>
      </c>
      <c r="R649" s="20">
        <v>0</v>
      </c>
      <c r="S649" s="20">
        <v>0</v>
      </c>
      <c r="T649" s="20">
        <v>0</v>
      </c>
      <c r="U649" s="20">
        <v>0</v>
      </c>
      <c r="V649" s="20">
        <v>0</v>
      </c>
      <c r="W649" s="20">
        <v>0</v>
      </c>
      <c r="X649" s="20">
        <v>0</v>
      </c>
      <c r="Y649" s="20">
        <v>0</v>
      </c>
      <c r="Z649" s="20">
        <v>0</v>
      </c>
      <c r="AA649" s="20">
        <v>0</v>
      </c>
      <c r="AB649" s="20">
        <v>106560.02</v>
      </c>
      <c r="AC649" s="20">
        <v>180000</v>
      </c>
      <c r="AD649" s="20">
        <v>0</v>
      </c>
      <c r="AE649" s="22" t="s">
        <v>46</v>
      </c>
      <c r="AF649" s="22" t="s">
        <v>46</v>
      </c>
      <c r="AG649" s="22" t="s">
        <v>46</v>
      </c>
    </row>
    <row r="650" spans="1:33" ht="18.75" x14ac:dyDescent="0.3">
      <c r="A650" s="25">
        <v>120</v>
      </c>
      <c r="B650" s="29" t="s">
        <v>608</v>
      </c>
      <c r="C650" s="28">
        <v>5266000</v>
      </c>
      <c r="D650" s="30">
        <v>0</v>
      </c>
      <c r="E650" s="30">
        <v>0</v>
      </c>
      <c r="F650" s="30">
        <v>0</v>
      </c>
      <c r="G650" s="30">
        <v>0</v>
      </c>
      <c r="H650" s="30">
        <v>0</v>
      </c>
      <c r="I650" s="30">
        <v>0</v>
      </c>
      <c r="J650" s="31">
        <v>0</v>
      </c>
      <c r="K650" s="30">
        <v>0</v>
      </c>
      <c r="L650" s="28">
        <v>625</v>
      </c>
      <c r="M650" s="28">
        <v>4979439.9800000004</v>
      </c>
      <c r="N650" s="30">
        <v>0</v>
      </c>
      <c r="O650" s="30">
        <v>0</v>
      </c>
      <c r="P650" s="30">
        <v>0</v>
      </c>
      <c r="Q650" s="30">
        <v>0</v>
      </c>
      <c r="R650" s="30">
        <v>0</v>
      </c>
      <c r="S650" s="30">
        <v>0</v>
      </c>
      <c r="T650" s="30">
        <v>0</v>
      </c>
      <c r="U650" s="30">
        <v>0</v>
      </c>
      <c r="V650" s="30">
        <v>0</v>
      </c>
      <c r="W650" s="30">
        <v>0</v>
      </c>
      <c r="X650" s="30">
        <v>0</v>
      </c>
      <c r="Y650" s="30">
        <v>0</v>
      </c>
      <c r="Z650" s="30">
        <v>0</v>
      </c>
      <c r="AA650" s="30">
        <v>0</v>
      </c>
      <c r="AB650" s="28">
        <v>106560.02</v>
      </c>
      <c r="AC650" s="28">
        <v>180000</v>
      </c>
      <c r="AD650" s="30">
        <v>0</v>
      </c>
      <c r="AE650" s="17">
        <v>2025</v>
      </c>
      <c r="AF650" s="17">
        <v>2025</v>
      </c>
      <c r="AG650" s="17">
        <v>2025</v>
      </c>
    </row>
    <row r="651" spans="1:33" ht="18.75" x14ac:dyDescent="0.3">
      <c r="A651" s="23" t="s">
        <v>291</v>
      </c>
      <c r="B651" s="24"/>
      <c r="C651" s="20">
        <v>2764282.4000000004</v>
      </c>
      <c r="D651" s="20">
        <v>0</v>
      </c>
      <c r="E651" s="20">
        <v>0</v>
      </c>
      <c r="F651" s="20">
        <v>0</v>
      </c>
      <c r="G651" s="20">
        <v>0</v>
      </c>
      <c r="H651" s="20">
        <v>0</v>
      </c>
      <c r="I651" s="20">
        <v>0</v>
      </c>
      <c r="J651" s="21">
        <v>0</v>
      </c>
      <c r="K651" s="20">
        <v>0</v>
      </c>
      <c r="L651" s="20">
        <v>310</v>
      </c>
      <c r="M651" s="20">
        <v>2559508.91</v>
      </c>
      <c r="N651" s="20">
        <v>0</v>
      </c>
      <c r="O651" s="20">
        <v>0</v>
      </c>
      <c r="P651" s="20">
        <v>0</v>
      </c>
      <c r="Q651" s="20">
        <v>0</v>
      </c>
      <c r="R651" s="20">
        <v>0</v>
      </c>
      <c r="S651" s="20">
        <v>0</v>
      </c>
      <c r="T651" s="20">
        <v>0</v>
      </c>
      <c r="U651" s="20">
        <v>0</v>
      </c>
      <c r="V651" s="20">
        <v>0</v>
      </c>
      <c r="W651" s="20">
        <v>0</v>
      </c>
      <c r="X651" s="20">
        <v>0</v>
      </c>
      <c r="Y651" s="20">
        <v>0</v>
      </c>
      <c r="Z651" s="20">
        <v>0</v>
      </c>
      <c r="AA651" s="20">
        <v>0</v>
      </c>
      <c r="AB651" s="20">
        <v>54773.49</v>
      </c>
      <c r="AC651" s="20">
        <v>150000</v>
      </c>
      <c r="AD651" s="20">
        <v>0</v>
      </c>
      <c r="AE651" s="22" t="s">
        <v>46</v>
      </c>
      <c r="AF651" s="22" t="s">
        <v>46</v>
      </c>
      <c r="AG651" s="22" t="s">
        <v>46</v>
      </c>
    </row>
    <row r="652" spans="1:33" ht="18.75" x14ac:dyDescent="0.3">
      <c r="A652" s="25">
        <v>121</v>
      </c>
      <c r="B652" s="29" t="s">
        <v>609</v>
      </c>
      <c r="C652" s="28">
        <v>2764282.4000000004</v>
      </c>
      <c r="D652" s="30">
        <v>0</v>
      </c>
      <c r="E652" s="30">
        <v>0</v>
      </c>
      <c r="F652" s="30">
        <v>0</v>
      </c>
      <c r="G652" s="30">
        <v>0</v>
      </c>
      <c r="H652" s="30">
        <v>0</v>
      </c>
      <c r="I652" s="30">
        <v>0</v>
      </c>
      <c r="J652" s="31">
        <v>0</v>
      </c>
      <c r="K652" s="30">
        <v>0</v>
      </c>
      <c r="L652" s="28">
        <v>310</v>
      </c>
      <c r="M652" s="28">
        <v>2559508.91</v>
      </c>
      <c r="N652" s="30">
        <v>0</v>
      </c>
      <c r="O652" s="30">
        <v>0</v>
      </c>
      <c r="P652" s="30">
        <v>0</v>
      </c>
      <c r="Q652" s="30">
        <v>0</v>
      </c>
      <c r="R652" s="30">
        <v>0</v>
      </c>
      <c r="S652" s="30">
        <v>0</v>
      </c>
      <c r="T652" s="30">
        <v>0</v>
      </c>
      <c r="U652" s="30">
        <v>0</v>
      </c>
      <c r="V652" s="30">
        <v>0</v>
      </c>
      <c r="W652" s="30">
        <v>0</v>
      </c>
      <c r="X652" s="30">
        <v>0</v>
      </c>
      <c r="Y652" s="30">
        <v>0</v>
      </c>
      <c r="Z652" s="30">
        <v>0</v>
      </c>
      <c r="AA652" s="30">
        <v>0</v>
      </c>
      <c r="AB652" s="28">
        <v>54773.49</v>
      </c>
      <c r="AC652" s="28">
        <v>150000</v>
      </c>
      <c r="AD652" s="30">
        <v>0</v>
      </c>
      <c r="AE652" s="17">
        <v>2025</v>
      </c>
      <c r="AF652" s="17">
        <v>2025</v>
      </c>
      <c r="AG652" s="17">
        <v>2025</v>
      </c>
    </row>
    <row r="653" spans="1:33" ht="18.75" x14ac:dyDescent="0.3">
      <c r="A653" s="23" t="s">
        <v>293</v>
      </c>
      <c r="B653" s="24"/>
      <c r="C653" s="20">
        <v>18334915.32</v>
      </c>
      <c r="D653" s="20">
        <v>0</v>
      </c>
      <c r="E653" s="20">
        <v>0</v>
      </c>
      <c r="F653" s="20">
        <v>0</v>
      </c>
      <c r="G653" s="20">
        <v>0</v>
      </c>
      <c r="H653" s="20">
        <v>0</v>
      </c>
      <c r="I653" s="20">
        <v>0</v>
      </c>
      <c r="J653" s="21">
        <v>0</v>
      </c>
      <c r="K653" s="20">
        <v>0</v>
      </c>
      <c r="L653" s="20">
        <v>2176.1</v>
      </c>
      <c r="M653" s="20">
        <v>17578730.489999998</v>
      </c>
      <c r="N653" s="20">
        <v>0</v>
      </c>
      <c r="O653" s="20">
        <v>0</v>
      </c>
      <c r="P653" s="20">
        <v>0</v>
      </c>
      <c r="Q653" s="20">
        <v>0</v>
      </c>
      <c r="R653" s="20">
        <v>0</v>
      </c>
      <c r="S653" s="20">
        <v>0</v>
      </c>
      <c r="T653" s="20">
        <v>0</v>
      </c>
      <c r="U653" s="20">
        <v>0</v>
      </c>
      <c r="V653" s="20">
        <v>0</v>
      </c>
      <c r="W653" s="20">
        <v>0</v>
      </c>
      <c r="X653" s="20">
        <v>0</v>
      </c>
      <c r="Y653" s="20">
        <v>0</v>
      </c>
      <c r="Z653" s="20">
        <v>0</v>
      </c>
      <c r="AA653" s="20">
        <v>0</v>
      </c>
      <c r="AB653" s="20">
        <v>376184.82999999996</v>
      </c>
      <c r="AC653" s="20">
        <v>380000</v>
      </c>
      <c r="AD653" s="20">
        <v>0</v>
      </c>
      <c r="AE653" s="22" t="s">
        <v>46</v>
      </c>
      <c r="AF653" s="22" t="s">
        <v>46</v>
      </c>
      <c r="AG653" s="22" t="s">
        <v>46</v>
      </c>
    </row>
    <row r="654" spans="1:33" ht="18.75" x14ac:dyDescent="0.3">
      <c r="A654" s="25">
        <v>122</v>
      </c>
      <c r="B654" s="29" t="s">
        <v>610</v>
      </c>
      <c r="C654" s="28">
        <v>11594435.32</v>
      </c>
      <c r="D654" s="30">
        <v>0</v>
      </c>
      <c r="E654" s="30">
        <v>0</v>
      </c>
      <c r="F654" s="30">
        <v>0</v>
      </c>
      <c r="G654" s="30">
        <v>0</v>
      </c>
      <c r="H654" s="30">
        <v>0</v>
      </c>
      <c r="I654" s="30">
        <v>0</v>
      </c>
      <c r="J654" s="31">
        <v>0</v>
      </c>
      <c r="K654" s="30">
        <v>0</v>
      </c>
      <c r="L654" s="28">
        <v>1376.1</v>
      </c>
      <c r="M654" s="28">
        <v>11155703.27</v>
      </c>
      <c r="N654" s="30">
        <v>0</v>
      </c>
      <c r="O654" s="30">
        <v>0</v>
      </c>
      <c r="P654" s="30">
        <v>0</v>
      </c>
      <c r="Q654" s="30">
        <v>0</v>
      </c>
      <c r="R654" s="30">
        <v>0</v>
      </c>
      <c r="S654" s="30">
        <v>0</v>
      </c>
      <c r="T654" s="30">
        <v>0</v>
      </c>
      <c r="U654" s="30">
        <v>0</v>
      </c>
      <c r="V654" s="30">
        <v>0</v>
      </c>
      <c r="W654" s="30">
        <v>0</v>
      </c>
      <c r="X654" s="30">
        <v>0</v>
      </c>
      <c r="Y654" s="30">
        <v>0</v>
      </c>
      <c r="Z654" s="30">
        <v>0</v>
      </c>
      <c r="AA654" s="30">
        <v>0</v>
      </c>
      <c r="AB654" s="28">
        <v>238732.05</v>
      </c>
      <c r="AC654" s="30">
        <v>200000</v>
      </c>
      <c r="AD654" s="30">
        <v>0</v>
      </c>
      <c r="AE654" s="17">
        <v>2025</v>
      </c>
      <c r="AF654" s="17">
        <v>2025</v>
      </c>
      <c r="AG654" s="17">
        <v>2025</v>
      </c>
    </row>
    <row r="655" spans="1:33" ht="18.75" x14ac:dyDescent="0.3">
      <c r="A655" s="25">
        <v>123</v>
      </c>
      <c r="B655" s="29" t="s">
        <v>611</v>
      </c>
      <c r="C655" s="28">
        <v>6740480</v>
      </c>
      <c r="D655" s="30">
        <v>0</v>
      </c>
      <c r="E655" s="30">
        <v>0</v>
      </c>
      <c r="F655" s="30">
        <v>0</v>
      </c>
      <c r="G655" s="30">
        <v>0</v>
      </c>
      <c r="H655" s="30">
        <v>0</v>
      </c>
      <c r="I655" s="30">
        <v>0</v>
      </c>
      <c r="J655" s="31">
        <v>0</v>
      </c>
      <c r="K655" s="30">
        <v>0</v>
      </c>
      <c r="L655" s="28">
        <v>800</v>
      </c>
      <c r="M655" s="28">
        <v>6423027.2199999997</v>
      </c>
      <c r="N655" s="30">
        <v>0</v>
      </c>
      <c r="O655" s="30">
        <v>0</v>
      </c>
      <c r="P655" s="30">
        <v>0</v>
      </c>
      <c r="Q655" s="30">
        <v>0</v>
      </c>
      <c r="R655" s="30">
        <v>0</v>
      </c>
      <c r="S655" s="30">
        <v>0</v>
      </c>
      <c r="T655" s="30">
        <v>0</v>
      </c>
      <c r="U655" s="30">
        <v>0</v>
      </c>
      <c r="V655" s="30">
        <v>0</v>
      </c>
      <c r="W655" s="30">
        <v>0</v>
      </c>
      <c r="X655" s="30">
        <v>0</v>
      </c>
      <c r="Y655" s="30">
        <v>0</v>
      </c>
      <c r="Z655" s="30">
        <v>0</v>
      </c>
      <c r="AA655" s="30">
        <v>0</v>
      </c>
      <c r="AB655" s="28">
        <v>137452.78</v>
      </c>
      <c r="AC655" s="28">
        <v>180000</v>
      </c>
      <c r="AD655" s="30">
        <v>0</v>
      </c>
      <c r="AE655" s="17">
        <v>2025</v>
      </c>
      <c r="AF655" s="17">
        <v>2025</v>
      </c>
      <c r="AG655" s="17">
        <v>2025</v>
      </c>
    </row>
    <row r="656" spans="1:33" ht="18.75" x14ac:dyDescent="0.3">
      <c r="A656" s="23" t="s">
        <v>296</v>
      </c>
      <c r="B656" s="24"/>
      <c r="C656" s="20">
        <v>13268555.52</v>
      </c>
      <c r="D656" s="20">
        <v>0</v>
      </c>
      <c r="E656" s="20">
        <v>0</v>
      </c>
      <c r="F656" s="20">
        <v>0</v>
      </c>
      <c r="G656" s="20">
        <v>0</v>
      </c>
      <c r="H656" s="20">
        <v>0</v>
      </c>
      <c r="I656" s="20">
        <v>0</v>
      </c>
      <c r="J656" s="21">
        <v>0</v>
      </c>
      <c r="K656" s="20">
        <v>0</v>
      </c>
      <c r="L656" s="20">
        <v>1488</v>
      </c>
      <c r="M656" s="20">
        <v>12794747.91</v>
      </c>
      <c r="N656" s="20">
        <v>0</v>
      </c>
      <c r="O656" s="20">
        <v>0</v>
      </c>
      <c r="P656" s="20">
        <v>0</v>
      </c>
      <c r="Q656" s="20">
        <v>0</v>
      </c>
      <c r="R656" s="20">
        <v>0</v>
      </c>
      <c r="S656" s="20">
        <v>0</v>
      </c>
      <c r="T656" s="20">
        <v>0</v>
      </c>
      <c r="U656" s="20">
        <v>0</v>
      </c>
      <c r="V656" s="20">
        <v>0</v>
      </c>
      <c r="W656" s="20">
        <v>0</v>
      </c>
      <c r="X656" s="20">
        <v>0</v>
      </c>
      <c r="Y656" s="20">
        <v>0</v>
      </c>
      <c r="Z656" s="20">
        <v>0</v>
      </c>
      <c r="AA656" s="20">
        <v>0</v>
      </c>
      <c r="AB656" s="20">
        <v>273807.61</v>
      </c>
      <c r="AC656" s="20">
        <v>200000</v>
      </c>
      <c r="AD656" s="20">
        <v>0</v>
      </c>
      <c r="AE656" s="22" t="s">
        <v>46</v>
      </c>
      <c r="AF656" s="22" t="s">
        <v>46</v>
      </c>
      <c r="AG656" s="22" t="s">
        <v>46</v>
      </c>
    </row>
    <row r="657" spans="1:33" ht="18.75" x14ac:dyDescent="0.3">
      <c r="A657" s="25">
        <v>124</v>
      </c>
      <c r="B657" s="29" t="s">
        <v>612</v>
      </c>
      <c r="C657" s="28">
        <v>13268555.52</v>
      </c>
      <c r="D657" s="30">
        <v>0</v>
      </c>
      <c r="E657" s="30">
        <v>0</v>
      </c>
      <c r="F657" s="30">
        <v>0</v>
      </c>
      <c r="G657" s="30">
        <v>0</v>
      </c>
      <c r="H657" s="30">
        <v>0</v>
      </c>
      <c r="I657" s="30">
        <v>0</v>
      </c>
      <c r="J657" s="31">
        <v>0</v>
      </c>
      <c r="K657" s="30">
        <v>0</v>
      </c>
      <c r="L657" s="28">
        <v>1488</v>
      </c>
      <c r="M657" s="28">
        <v>12794747.91</v>
      </c>
      <c r="N657" s="30">
        <v>0</v>
      </c>
      <c r="O657" s="30">
        <v>0</v>
      </c>
      <c r="P657" s="30">
        <v>0</v>
      </c>
      <c r="Q657" s="30">
        <v>0</v>
      </c>
      <c r="R657" s="30">
        <v>0</v>
      </c>
      <c r="S657" s="30">
        <v>0</v>
      </c>
      <c r="T657" s="30">
        <v>0</v>
      </c>
      <c r="U657" s="30">
        <v>0</v>
      </c>
      <c r="V657" s="30">
        <v>0</v>
      </c>
      <c r="W657" s="30">
        <v>0</v>
      </c>
      <c r="X657" s="30">
        <v>0</v>
      </c>
      <c r="Y657" s="30">
        <v>0</v>
      </c>
      <c r="Z657" s="30">
        <v>0</v>
      </c>
      <c r="AA657" s="30">
        <v>0</v>
      </c>
      <c r="AB657" s="28">
        <v>273807.61</v>
      </c>
      <c r="AC657" s="30">
        <v>200000</v>
      </c>
      <c r="AD657" s="30">
        <v>0</v>
      </c>
      <c r="AE657" s="17">
        <v>2025</v>
      </c>
      <c r="AF657" s="17">
        <v>2025</v>
      </c>
      <c r="AG657" s="17">
        <v>2025</v>
      </c>
    </row>
    <row r="658" spans="1:33" ht="18.75" x14ac:dyDescent="0.3">
      <c r="A658" s="23" t="s">
        <v>299</v>
      </c>
      <c r="B658" s="24"/>
      <c r="C658" s="20">
        <v>5602584</v>
      </c>
      <c r="D658" s="20">
        <v>0</v>
      </c>
      <c r="E658" s="20">
        <v>0</v>
      </c>
      <c r="F658" s="20">
        <v>0</v>
      </c>
      <c r="G658" s="20">
        <v>0</v>
      </c>
      <c r="H658" s="20">
        <v>0</v>
      </c>
      <c r="I658" s="20">
        <v>0</v>
      </c>
      <c r="J658" s="21">
        <v>0</v>
      </c>
      <c r="K658" s="20">
        <v>0</v>
      </c>
      <c r="L658" s="20">
        <v>650</v>
      </c>
      <c r="M658" s="20">
        <v>5308972</v>
      </c>
      <c r="N658" s="20">
        <v>0</v>
      </c>
      <c r="O658" s="20">
        <v>0</v>
      </c>
      <c r="P658" s="20">
        <v>0</v>
      </c>
      <c r="Q658" s="20">
        <v>0</v>
      </c>
      <c r="R658" s="20">
        <v>0</v>
      </c>
      <c r="S658" s="20">
        <v>0</v>
      </c>
      <c r="T658" s="20">
        <v>0</v>
      </c>
      <c r="U658" s="20">
        <v>0</v>
      </c>
      <c r="V658" s="20">
        <v>0</v>
      </c>
      <c r="W658" s="20">
        <v>0</v>
      </c>
      <c r="X658" s="20">
        <v>0</v>
      </c>
      <c r="Y658" s="20">
        <v>0</v>
      </c>
      <c r="Z658" s="20">
        <v>0</v>
      </c>
      <c r="AA658" s="20">
        <v>0</v>
      </c>
      <c r="AB658" s="20">
        <v>113612</v>
      </c>
      <c r="AC658" s="20">
        <v>180000</v>
      </c>
      <c r="AD658" s="20">
        <v>0</v>
      </c>
      <c r="AE658" s="22" t="s">
        <v>46</v>
      </c>
      <c r="AF658" s="22" t="s">
        <v>46</v>
      </c>
      <c r="AG658" s="22" t="s">
        <v>46</v>
      </c>
    </row>
    <row r="659" spans="1:33" ht="18.75" x14ac:dyDescent="0.3">
      <c r="A659" s="25">
        <v>125</v>
      </c>
      <c r="B659" s="49" t="s">
        <v>613</v>
      </c>
      <c r="C659" s="28">
        <v>5602584</v>
      </c>
      <c r="D659" s="30">
        <v>0</v>
      </c>
      <c r="E659" s="30">
        <v>0</v>
      </c>
      <c r="F659" s="30">
        <v>0</v>
      </c>
      <c r="G659" s="30">
        <v>0</v>
      </c>
      <c r="H659" s="30">
        <v>0</v>
      </c>
      <c r="I659" s="30">
        <v>0</v>
      </c>
      <c r="J659" s="31">
        <v>0</v>
      </c>
      <c r="K659" s="30">
        <v>0</v>
      </c>
      <c r="L659" s="28">
        <v>650</v>
      </c>
      <c r="M659" s="28">
        <v>5308972</v>
      </c>
      <c r="N659" s="30">
        <v>0</v>
      </c>
      <c r="O659" s="30">
        <v>0</v>
      </c>
      <c r="P659" s="30">
        <v>0</v>
      </c>
      <c r="Q659" s="30">
        <v>0</v>
      </c>
      <c r="R659" s="30">
        <v>0</v>
      </c>
      <c r="S659" s="30">
        <v>0</v>
      </c>
      <c r="T659" s="30">
        <v>0</v>
      </c>
      <c r="U659" s="30">
        <v>0</v>
      </c>
      <c r="V659" s="30">
        <v>0</v>
      </c>
      <c r="W659" s="30">
        <v>0</v>
      </c>
      <c r="X659" s="30">
        <v>0</v>
      </c>
      <c r="Y659" s="30">
        <v>0</v>
      </c>
      <c r="Z659" s="30">
        <v>0</v>
      </c>
      <c r="AA659" s="30">
        <v>0</v>
      </c>
      <c r="AB659" s="28">
        <v>113612</v>
      </c>
      <c r="AC659" s="28">
        <v>180000</v>
      </c>
      <c r="AD659" s="30">
        <v>0</v>
      </c>
      <c r="AE659" s="17">
        <v>2025</v>
      </c>
      <c r="AF659" s="17">
        <v>2025</v>
      </c>
      <c r="AG659" s="17">
        <v>2025</v>
      </c>
    </row>
    <row r="660" spans="1:33" ht="18.75" x14ac:dyDescent="0.3">
      <c r="A660" s="23" t="s">
        <v>301</v>
      </c>
      <c r="B660" s="50"/>
      <c r="C660" s="20">
        <v>3167614.8</v>
      </c>
      <c r="D660" s="20">
        <v>0</v>
      </c>
      <c r="E660" s="20">
        <v>0</v>
      </c>
      <c r="F660" s="20">
        <v>0</v>
      </c>
      <c r="G660" s="20">
        <v>0</v>
      </c>
      <c r="H660" s="20">
        <v>0</v>
      </c>
      <c r="I660" s="20">
        <v>0</v>
      </c>
      <c r="J660" s="21">
        <v>0</v>
      </c>
      <c r="K660" s="20">
        <v>0</v>
      </c>
      <c r="L660" s="20">
        <v>367.5</v>
      </c>
      <c r="M660" s="20">
        <v>2954390.84</v>
      </c>
      <c r="N660" s="20">
        <v>0</v>
      </c>
      <c r="O660" s="20">
        <v>0</v>
      </c>
      <c r="P660" s="20">
        <v>0</v>
      </c>
      <c r="Q660" s="20">
        <v>0</v>
      </c>
      <c r="R660" s="20">
        <v>0</v>
      </c>
      <c r="S660" s="20">
        <v>0</v>
      </c>
      <c r="T660" s="20">
        <v>0</v>
      </c>
      <c r="U660" s="20">
        <v>0</v>
      </c>
      <c r="V660" s="20">
        <v>0</v>
      </c>
      <c r="W660" s="20">
        <v>0</v>
      </c>
      <c r="X660" s="20">
        <v>0</v>
      </c>
      <c r="Y660" s="20">
        <v>0</v>
      </c>
      <c r="Z660" s="20">
        <v>0</v>
      </c>
      <c r="AA660" s="20">
        <v>0</v>
      </c>
      <c r="AB660" s="20">
        <v>63223.96</v>
      </c>
      <c r="AC660" s="20">
        <v>150000</v>
      </c>
      <c r="AD660" s="20">
        <v>0</v>
      </c>
      <c r="AE660" s="22" t="s">
        <v>46</v>
      </c>
      <c r="AF660" s="22" t="s">
        <v>46</v>
      </c>
      <c r="AG660" s="22" t="s">
        <v>46</v>
      </c>
    </row>
    <row r="661" spans="1:33" ht="18.75" x14ac:dyDescent="0.3">
      <c r="A661" s="25">
        <v>126</v>
      </c>
      <c r="B661" s="43" t="s">
        <v>614</v>
      </c>
      <c r="C661" s="28">
        <v>3167614.8</v>
      </c>
      <c r="D661" s="30">
        <v>0</v>
      </c>
      <c r="E661" s="30">
        <v>0</v>
      </c>
      <c r="F661" s="30">
        <v>0</v>
      </c>
      <c r="G661" s="30">
        <v>0</v>
      </c>
      <c r="H661" s="30">
        <v>0</v>
      </c>
      <c r="I661" s="30">
        <v>0</v>
      </c>
      <c r="J661" s="31">
        <v>0</v>
      </c>
      <c r="K661" s="30">
        <v>0</v>
      </c>
      <c r="L661" s="28">
        <v>367.5</v>
      </c>
      <c r="M661" s="28">
        <v>2954390.84</v>
      </c>
      <c r="N661" s="30">
        <v>0</v>
      </c>
      <c r="O661" s="30">
        <v>0</v>
      </c>
      <c r="P661" s="30">
        <v>0</v>
      </c>
      <c r="Q661" s="30">
        <v>0</v>
      </c>
      <c r="R661" s="30">
        <v>0</v>
      </c>
      <c r="S661" s="30">
        <v>0</v>
      </c>
      <c r="T661" s="30">
        <v>0</v>
      </c>
      <c r="U661" s="30">
        <v>0</v>
      </c>
      <c r="V661" s="30">
        <v>0</v>
      </c>
      <c r="W661" s="30">
        <v>0</v>
      </c>
      <c r="X661" s="30">
        <v>0</v>
      </c>
      <c r="Y661" s="30">
        <v>0</v>
      </c>
      <c r="Z661" s="30">
        <v>0</v>
      </c>
      <c r="AA661" s="30">
        <v>0</v>
      </c>
      <c r="AB661" s="28">
        <v>63223.96</v>
      </c>
      <c r="AC661" s="28">
        <v>150000</v>
      </c>
      <c r="AD661" s="30">
        <v>0</v>
      </c>
      <c r="AE661" s="17">
        <v>2025</v>
      </c>
      <c r="AF661" s="17">
        <v>2025</v>
      </c>
      <c r="AG661" s="17">
        <v>2025</v>
      </c>
    </row>
    <row r="662" spans="1:33" ht="18.75" x14ac:dyDescent="0.3">
      <c r="A662" s="23" t="s">
        <v>470</v>
      </c>
      <c r="B662" s="24"/>
      <c r="C662" s="20">
        <v>4525164</v>
      </c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1">
        <v>0</v>
      </c>
      <c r="K662" s="20">
        <v>0</v>
      </c>
      <c r="L662" s="20">
        <v>525</v>
      </c>
      <c r="M662" s="20">
        <v>4254125.71</v>
      </c>
      <c r="N662" s="20">
        <v>0</v>
      </c>
      <c r="O662" s="20">
        <v>0</v>
      </c>
      <c r="P662" s="20">
        <v>0</v>
      </c>
      <c r="Q662" s="20">
        <v>0</v>
      </c>
      <c r="R662" s="20">
        <v>0</v>
      </c>
      <c r="S662" s="20">
        <v>0</v>
      </c>
      <c r="T662" s="20">
        <v>0</v>
      </c>
      <c r="U662" s="20">
        <v>0</v>
      </c>
      <c r="V662" s="20">
        <v>0</v>
      </c>
      <c r="W662" s="20">
        <v>0</v>
      </c>
      <c r="X662" s="20">
        <v>0</v>
      </c>
      <c r="Y662" s="20">
        <v>0</v>
      </c>
      <c r="Z662" s="20">
        <v>0</v>
      </c>
      <c r="AA662" s="20">
        <v>0</v>
      </c>
      <c r="AB662" s="20">
        <v>91038.29</v>
      </c>
      <c r="AC662" s="20">
        <v>180000</v>
      </c>
      <c r="AD662" s="20">
        <v>0</v>
      </c>
      <c r="AE662" s="22" t="s">
        <v>46</v>
      </c>
      <c r="AF662" s="22" t="s">
        <v>46</v>
      </c>
      <c r="AG662" s="22" t="s">
        <v>46</v>
      </c>
    </row>
    <row r="663" spans="1:33" ht="18.75" x14ac:dyDescent="0.3">
      <c r="A663" s="25">
        <v>127</v>
      </c>
      <c r="B663" s="29" t="s">
        <v>615</v>
      </c>
      <c r="C663" s="28">
        <v>4525164</v>
      </c>
      <c r="D663" s="30">
        <v>0</v>
      </c>
      <c r="E663" s="30">
        <v>0</v>
      </c>
      <c r="F663" s="30">
        <v>0</v>
      </c>
      <c r="G663" s="30">
        <v>0</v>
      </c>
      <c r="H663" s="30">
        <v>0</v>
      </c>
      <c r="I663" s="30">
        <v>0</v>
      </c>
      <c r="J663" s="31">
        <v>0</v>
      </c>
      <c r="K663" s="30">
        <v>0</v>
      </c>
      <c r="L663" s="28">
        <v>525</v>
      </c>
      <c r="M663" s="28">
        <v>4254125.71</v>
      </c>
      <c r="N663" s="30">
        <v>0</v>
      </c>
      <c r="O663" s="30">
        <v>0</v>
      </c>
      <c r="P663" s="30">
        <v>0</v>
      </c>
      <c r="Q663" s="30">
        <v>0</v>
      </c>
      <c r="R663" s="30">
        <v>0</v>
      </c>
      <c r="S663" s="30">
        <v>0</v>
      </c>
      <c r="T663" s="30">
        <v>0</v>
      </c>
      <c r="U663" s="30">
        <v>0</v>
      </c>
      <c r="V663" s="30">
        <v>0</v>
      </c>
      <c r="W663" s="30">
        <v>0</v>
      </c>
      <c r="X663" s="30">
        <v>0</v>
      </c>
      <c r="Y663" s="30">
        <v>0</v>
      </c>
      <c r="Z663" s="30">
        <v>0</v>
      </c>
      <c r="AA663" s="30">
        <v>0</v>
      </c>
      <c r="AB663" s="28">
        <v>91038.29</v>
      </c>
      <c r="AC663" s="28">
        <v>180000</v>
      </c>
      <c r="AD663" s="30">
        <v>0</v>
      </c>
      <c r="AE663" s="17">
        <v>2025</v>
      </c>
      <c r="AF663" s="17">
        <v>2025</v>
      </c>
      <c r="AG663" s="17">
        <v>2025</v>
      </c>
    </row>
    <row r="664" spans="1:33" ht="18.75" x14ac:dyDescent="0.3">
      <c r="A664" s="23" t="s">
        <v>616</v>
      </c>
      <c r="B664" s="24"/>
      <c r="C664" s="20">
        <v>6572262</v>
      </c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1">
        <v>0</v>
      </c>
      <c r="K664" s="20">
        <v>0</v>
      </c>
      <c r="L664" s="20">
        <v>762.5</v>
      </c>
      <c r="M664" s="20">
        <v>6258333.6600000001</v>
      </c>
      <c r="N664" s="20">
        <v>0</v>
      </c>
      <c r="O664" s="20">
        <v>0</v>
      </c>
      <c r="P664" s="20">
        <v>0</v>
      </c>
      <c r="Q664" s="20">
        <v>0</v>
      </c>
      <c r="R664" s="20">
        <v>0</v>
      </c>
      <c r="S664" s="20">
        <v>0</v>
      </c>
      <c r="T664" s="20">
        <v>0</v>
      </c>
      <c r="U664" s="20">
        <v>0</v>
      </c>
      <c r="V664" s="20">
        <v>0</v>
      </c>
      <c r="W664" s="20">
        <v>0</v>
      </c>
      <c r="X664" s="20">
        <v>0</v>
      </c>
      <c r="Y664" s="20">
        <v>0</v>
      </c>
      <c r="Z664" s="20">
        <v>0</v>
      </c>
      <c r="AA664" s="20">
        <v>0</v>
      </c>
      <c r="AB664" s="20">
        <v>133928.34</v>
      </c>
      <c r="AC664" s="20">
        <v>180000</v>
      </c>
      <c r="AD664" s="20">
        <v>0</v>
      </c>
      <c r="AE664" s="22" t="s">
        <v>46</v>
      </c>
      <c r="AF664" s="22" t="s">
        <v>46</v>
      </c>
      <c r="AG664" s="22" t="s">
        <v>46</v>
      </c>
    </row>
    <row r="665" spans="1:33" ht="18.75" x14ac:dyDescent="0.3">
      <c r="A665" s="25">
        <v>128</v>
      </c>
      <c r="B665" s="51" t="s">
        <v>617</v>
      </c>
      <c r="C665" s="28">
        <v>6572262</v>
      </c>
      <c r="D665" s="30">
        <v>0</v>
      </c>
      <c r="E665" s="30">
        <v>0</v>
      </c>
      <c r="F665" s="30">
        <v>0</v>
      </c>
      <c r="G665" s="30">
        <v>0</v>
      </c>
      <c r="H665" s="30">
        <v>0</v>
      </c>
      <c r="I665" s="30">
        <v>0</v>
      </c>
      <c r="J665" s="31">
        <v>0</v>
      </c>
      <c r="K665" s="30">
        <v>0</v>
      </c>
      <c r="L665" s="28">
        <v>762.5</v>
      </c>
      <c r="M665" s="28">
        <v>6258333.6600000001</v>
      </c>
      <c r="N665" s="30">
        <v>0</v>
      </c>
      <c r="O665" s="30">
        <v>0</v>
      </c>
      <c r="P665" s="30">
        <v>0</v>
      </c>
      <c r="Q665" s="30">
        <v>0</v>
      </c>
      <c r="R665" s="30">
        <v>0</v>
      </c>
      <c r="S665" s="30">
        <v>0</v>
      </c>
      <c r="T665" s="30">
        <v>0</v>
      </c>
      <c r="U665" s="30">
        <v>0</v>
      </c>
      <c r="V665" s="30">
        <v>0</v>
      </c>
      <c r="W665" s="30">
        <v>0</v>
      </c>
      <c r="X665" s="30">
        <v>0</v>
      </c>
      <c r="Y665" s="30">
        <v>0</v>
      </c>
      <c r="Z665" s="30">
        <v>0</v>
      </c>
      <c r="AA665" s="30">
        <v>0</v>
      </c>
      <c r="AB665" s="28">
        <v>133928.34</v>
      </c>
      <c r="AC665" s="28">
        <v>180000</v>
      </c>
      <c r="AD665" s="30">
        <v>0</v>
      </c>
      <c r="AE665" s="17">
        <v>2025</v>
      </c>
      <c r="AF665" s="17">
        <v>2025</v>
      </c>
      <c r="AG665" s="17">
        <v>2025</v>
      </c>
    </row>
    <row r="666" spans="1:33" ht="18.75" x14ac:dyDescent="0.3">
      <c r="A666" s="23" t="s">
        <v>303</v>
      </c>
      <c r="B666" s="24"/>
      <c r="C666" s="20">
        <v>3102969.6</v>
      </c>
      <c r="D666" s="20">
        <v>0</v>
      </c>
      <c r="E666" s="20">
        <v>0</v>
      </c>
      <c r="F666" s="20">
        <v>0</v>
      </c>
      <c r="G666" s="20">
        <v>0</v>
      </c>
      <c r="H666" s="20">
        <v>0</v>
      </c>
      <c r="I666" s="20">
        <v>0</v>
      </c>
      <c r="J666" s="21">
        <v>0</v>
      </c>
      <c r="K666" s="20">
        <v>0</v>
      </c>
      <c r="L666" s="20">
        <v>360</v>
      </c>
      <c r="M666" s="20">
        <v>2891100.06</v>
      </c>
      <c r="N666" s="20">
        <v>0</v>
      </c>
      <c r="O666" s="20">
        <v>0</v>
      </c>
      <c r="P666" s="20">
        <v>0</v>
      </c>
      <c r="Q666" s="20">
        <v>0</v>
      </c>
      <c r="R666" s="20">
        <v>0</v>
      </c>
      <c r="S666" s="20">
        <v>0</v>
      </c>
      <c r="T666" s="20">
        <v>0</v>
      </c>
      <c r="U666" s="20">
        <v>0</v>
      </c>
      <c r="V666" s="20">
        <v>0</v>
      </c>
      <c r="W666" s="20">
        <v>0</v>
      </c>
      <c r="X666" s="20">
        <v>0</v>
      </c>
      <c r="Y666" s="20">
        <v>0</v>
      </c>
      <c r="Z666" s="20">
        <v>0</v>
      </c>
      <c r="AA666" s="20">
        <v>0</v>
      </c>
      <c r="AB666" s="20">
        <v>61869.54</v>
      </c>
      <c r="AC666" s="20">
        <v>150000</v>
      </c>
      <c r="AD666" s="20">
        <v>0</v>
      </c>
      <c r="AE666" s="22" t="s">
        <v>46</v>
      </c>
      <c r="AF666" s="22" t="s">
        <v>46</v>
      </c>
      <c r="AG666" s="22" t="s">
        <v>46</v>
      </c>
    </row>
    <row r="667" spans="1:33" ht="18.75" x14ac:dyDescent="0.3">
      <c r="A667" s="25">
        <v>129</v>
      </c>
      <c r="B667" s="29" t="s">
        <v>618</v>
      </c>
      <c r="C667" s="28">
        <v>3102969.6</v>
      </c>
      <c r="D667" s="30">
        <v>0</v>
      </c>
      <c r="E667" s="30">
        <v>0</v>
      </c>
      <c r="F667" s="30">
        <v>0</v>
      </c>
      <c r="G667" s="30">
        <v>0</v>
      </c>
      <c r="H667" s="30">
        <v>0</v>
      </c>
      <c r="I667" s="30">
        <v>0</v>
      </c>
      <c r="J667" s="31">
        <v>0</v>
      </c>
      <c r="K667" s="30">
        <v>0</v>
      </c>
      <c r="L667" s="28">
        <v>360</v>
      </c>
      <c r="M667" s="28">
        <v>2891100.06</v>
      </c>
      <c r="N667" s="30">
        <v>0</v>
      </c>
      <c r="O667" s="30">
        <v>0</v>
      </c>
      <c r="P667" s="30">
        <v>0</v>
      </c>
      <c r="Q667" s="30">
        <v>0</v>
      </c>
      <c r="R667" s="30">
        <v>0</v>
      </c>
      <c r="S667" s="30">
        <v>0</v>
      </c>
      <c r="T667" s="30">
        <v>0</v>
      </c>
      <c r="U667" s="30">
        <v>0</v>
      </c>
      <c r="V667" s="30">
        <v>0</v>
      </c>
      <c r="W667" s="30">
        <v>0</v>
      </c>
      <c r="X667" s="30">
        <v>0</v>
      </c>
      <c r="Y667" s="30">
        <v>0</v>
      </c>
      <c r="Z667" s="30">
        <v>0</v>
      </c>
      <c r="AA667" s="30">
        <v>0</v>
      </c>
      <c r="AB667" s="28">
        <v>61869.54</v>
      </c>
      <c r="AC667" s="28">
        <v>150000</v>
      </c>
      <c r="AD667" s="30">
        <v>0</v>
      </c>
      <c r="AE667" s="17">
        <v>2025</v>
      </c>
      <c r="AF667" s="17">
        <v>2025</v>
      </c>
      <c r="AG667" s="17">
        <v>2025</v>
      </c>
    </row>
    <row r="668" spans="1:33" ht="18.75" x14ac:dyDescent="0.3">
      <c r="A668" s="23" t="s">
        <v>305</v>
      </c>
      <c r="B668" s="24"/>
      <c r="C668" s="20">
        <v>16205981.91</v>
      </c>
      <c r="D668" s="20">
        <v>0</v>
      </c>
      <c r="E668" s="20">
        <v>0</v>
      </c>
      <c r="F668" s="20">
        <v>0</v>
      </c>
      <c r="G668" s="20">
        <v>0</v>
      </c>
      <c r="H668" s="20">
        <v>0</v>
      </c>
      <c r="I668" s="20">
        <v>0</v>
      </c>
      <c r="J668" s="21">
        <v>0</v>
      </c>
      <c r="K668" s="20">
        <v>0</v>
      </c>
      <c r="L668" s="20">
        <v>1990</v>
      </c>
      <c r="M668" s="20">
        <v>15670630.42</v>
      </c>
      <c r="N668" s="20">
        <v>0</v>
      </c>
      <c r="O668" s="20">
        <v>0</v>
      </c>
      <c r="P668" s="20">
        <v>0</v>
      </c>
      <c r="Q668" s="20">
        <v>0</v>
      </c>
      <c r="R668" s="20">
        <v>0</v>
      </c>
      <c r="S668" s="20">
        <v>0</v>
      </c>
      <c r="T668" s="20">
        <v>0</v>
      </c>
      <c r="U668" s="20">
        <v>0</v>
      </c>
      <c r="V668" s="20">
        <v>0</v>
      </c>
      <c r="W668" s="20">
        <v>0</v>
      </c>
      <c r="X668" s="20">
        <v>0</v>
      </c>
      <c r="Y668" s="20">
        <v>0</v>
      </c>
      <c r="Z668" s="20">
        <v>0</v>
      </c>
      <c r="AA668" s="20">
        <v>0</v>
      </c>
      <c r="AB668" s="20">
        <v>335351.49</v>
      </c>
      <c r="AC668" s="20">
        <v>200000</v>
      </c>
      <c r="AD668" s="20">
        <v>0</v>
      </c>
      <c r="AE668" s="22" t="s">
        <v>46</v>
      </c>
      <c r="AF668" s="22" t="s">
        <v>46</v>
      </c>
      <c r="AG668" s="22" t="s">
        <v>46</v>
      </c>
    </row>
    <row r="669" spans="1:33" ht="18.75" x14ac:dyDescent="0.3">
      <c r="A669" s="25">
        <v>130</v>
      </c>
      <c r="B669" s="29" t="s">
        <v>619</v>
      </c>
      <c r="C669" s="28">
        <v>16205981.91</v>
      </c>
      <c r="D669" s="30">
        <v>0</v>
      </c>
      <c r="E669" s="30">
        <v>0</v>
      </c>
      <c r="F669" s="30">
        <v>0</v>
      </c>
      <c r="G669" s="30">
        <v>0</v>
      </c>
      <c r="H669" s="30">
        <v>0</v>
      </c>
      <c r="I669" s="30">
        <v>0</v>
      </c>
      <c r="J669" s="31">
        <v>0</v>
      </c>
      <c r="K669" s="30">
        <v>0</v>
      </c>
      <c r="L669" s="28">
        <v>1990</v>
      </c>
      <c r="M669" s="28">
        <v>15670630.42</v>
      </c>
      <c r="N669" s="30">
        <v>0</v>
      </c>
      <c r="O669" s="30">
        <v>0</v>
      </c>
      <c r="P669" s="30">
        <v>0</v>
      </c>
      <c r="Q669" s="30">
        <v>0</v>
      </c>
      <c r="R669" s="30">
        <v>0</v>
      </c>
      <c r="S669" s="30">
        <v>0</v>
      </c>
      <c r="T669" s="30">
        <v>0</v>
      </c>
      <c r="U669" s="30">
        <v>0</v>
      </c>
      <c r="V669" s="30">
        <v>0</v>
      </c>
      <c r="W669" s="30">
        <v>0</v>
      </c>
      <c r="X669" s="30">
        <v>0</v>
      </c>
      <c r="Y669" s="30">
        <v>0</v>
      </c>
      <c r="Z669" s="30">
        <v>0</v>
      </c>
      <c r="AA669" s="30">
        <v>0</v>
      </c>
      <c r="AB669" s="28">
        <v>335351.49</v>
      </c>
      <c r="AC669" s="30">
        <v>200000</v>
      </c>
      <c r="AD669" s="30">
        <v>0</v>
      </c>
      <c r="AE669" s="17">
        <v>2025</v>
      </c>
      <c r="AF669" s="17">
        <v>2025</v>
      </c>
      <c r="AG669" s="17">
        <v>2025</v>
      </c>
    </row>
    <row r="670" spans="1:33" ht="18.75" x14ac:dyDescent="0.3">
      <c r="A670" s="23" t="s">
        <v>620</v>
      </c>
      <c r="B670" s="24"/>
      <c r="C670" s="20">
        <v>4039280.1599999997</v>
      </c>
      <c r="D670" s="20">
        <v>0</v>
      </c>
      <c r="E670" s="20">
        <v>0</v>
      </c>
      <c r="F670" s="20">
        <v>0</v>
      </c>
      <c r="G670" s="20">
        <v>0</v>
      </c>
      <c r="H670" s="20">
        <v>0</v>
      </c>
      <c r="I670" s="20">
        <v>0</v>
      </c>
      <c r="J670" s="21">
        <v>0</v>
      </c>
      <c r="K670" s="20">
        <v>0</v>
      </c>
      <c r="L670" s="20">
        <v>496</v>
      </c>
      <c r="M670" s="20">
        <v>3807793.38</v>
      </c>
      <c r="N670" s="20">
        <v>0</v>
      </c>
      <c r="O670" s="20">
        <v>0</v>
      </c>
      <c r="P670" s="20">
        <v>0</v>
      </c>
      <c r="Q670" s="20">
        <v>0</v>
      </c>
      <c r="R670" s="20">
        <v>0</v>
      </c>
      <c r="S670" s="20">
        <v>0</v>
      </c>
      <c r="T670" s="20">
        <v>0</v>
      </c>
      <c r="U670" s="20">
        <v>0</v>
      </c>
      <c r="V670" s="20">
        <v>0</v>
      </c>
      <c r="W670" s="20">
        <v>0</v>
      </c>
      <c r="X670" s="20">
        <v>0</v>
      </c>
      <c r="Y670" s="20">
        <v>0</v>
      </c>
      <c r="Z670" s="20">
        <v>0</v>
      </c>
      <c r="AA670" s="20">
        <v>0</v>
      </c>
      <c r="AB670" s="20">
        <v>81486.78</v>
      </c>
      <c r="AC670" s="20">
        <v>150000</v>
      </c>
      <c r="AD670" s="20">
        <v>0</v>
      </c>
      <c r="AE670" s="22" t="s">
        <v>46</v>
      </c>
      <c r="AF670" s="22" t="s">
        <v>46</v>
      </c>
      <c r="AG670" s="22" t="s">
        <v>46</v>
      </c>
    </row>
    <row r="671" spans="1:33" ht="18.75" x14ac:dyDescent="0.3">
      <c r="A671" s="25">
        <v>131</v>
      </c>
      <c r="B671" s="29" t="s">
        <v>621</v>
      </c>
      <c r="C671" s="28">
        <v>4039280.1599999997</v>
      </c>
      <c r="D671" s="30">
        <v>0</v>
      </c>
      <c r="E671" s="30">
        <v>0</v>
      </c>
      <c r="F671" s="30">
        <v>0</v>
      </c>
      <c r="G671" s="30">
        <v>0</v>
      </c>
      <c r="H671" s="30">
        <v>0</v>
      </c>
      <c r="I671" s="30">
        <v>0</v>
      </c>
      <c r="J671" s="31">
        <v>0</v>
      </c>
      <c r="K671" s="30">
        <v>0</v>
      </c>
      <c r="L671" s="28">
        <v>496</v>
      </c>
      <c r="M671" s="28">
        <v>3807793.38</v>
      </c>
      <c r="N671" s="30">
        <v>0</v>
      </c>
      <c r="O671" s="30">
        <v>0</v>
      </c>
      <c r="P671" s="30">
        <v>0</v>
      </c>
      <c r="Q671" s="30">
        <v>0</v>
      </c>
      <c r="R671" s="30">
        <v>0</v>
      </c>
      <c r="S671" s="30">
        <v>0</v>
      </c>
      <c r="T671" s="30">
        <v>0</v>
      </c>
      <c r="U671" s="30">
        <v>0</v>
      </c>
      <c r="V671" s="30">
        <v>0</v>
      </c>
      <c r="W671" s="30">
        <v>0</v>
      </c>
      <c r="X671" s="30">
        <v>0</v>
      </c>
      <c r="Y671" s="30">
        <v>0</v>
      </c>
      <c r="Z671" s="30">
        <v>0</v>
      </c>
      <c r="AA671" s="30">
        <v>0</v>
      </c>
      <c r="AB671" s="28">
        <v>81486.78</v>
      </c>
      <c r="AC671" s="28">
        <v>150000</v>
      </c>
      <c r="AD671" s="30">
        <v>0</v>
      </c>
      <c r="AE671" s="17">
        <v>2025</v>
      </c>
      <c r="AF671" s="17">
        <v>2025</v>
      </c>
      <c r="AG671" s="17">
        <v>2025</v>
      </c>
    </row>
    <row r="672" spans="1:33" ht="18.75" x14ac:dyDescent="0.3">
      <c r="A672" s="23" t="s">
        <v>622</v>
      </c>
      <c r="B672" s="24"/>
      <c r="C672" s="20">
        <v>13569014.32</v>
      </c>
      <c r="D672" s="20">
        <v>0</v>
      </c>
      <c r="E672" s="20">
        <v>0</v>
      </c>
      <c r="F672" s="20">
        <v>0</v>
      </c>
      <c r="G672" s="20">
        <v>0</v>
      </c>
      <c r="H672" s="20">
        <v>0</v>
      </c>
      <c r="I672" s="20">
        <v>0</v>
      </c>
      <c r="J672" s="21">
        <v>0</v>
      </c>
      <c r="K672" s="20">
        <v>0</v>
      </c>
      <c r="L672" s="20">
        <v>830</v>
      </c>
      <c r="M672" s="20">
        <v>6257777.8700000001</v>
      </c>
      <c r="N672" s="20">
        <v>0</v>
      </c>
      <c r="O672" s="20">
        <v>0</v>
      </c>
      <c r="P672" s="20">
        <v>0</v>
      </c>
      <c r="Q672" s="20">
        <v>0</v>
      </c>
      <c r="R672" s="20">
        <v>0</v>
      </c>
      <c r="S672" s="20">
        <v>0</v>
      </c>
      <c r="T672" s="20">
        <v>6674486</v>
      </c>
      <c r="U672" s="20">
        <v>0</v>
      </c>
      <c r="V672" s="20">
        <v>0</v>
      </c>
      <c r="W672" s="20">
        <v>0</v>
      </c>
      <c r="X672" s="20">
        <v>0</v>
      </c>
      <c r="Y672" s="20">
        <v>0</v>
      </c>
      <c r="Z672" s="20">
        <v>0</v>
      </c>
      <c r="AA672" s="20">
        <v>0</v>
      </c>
      <c r="AB672" s="20">
        <v>276750.45</v>
      </c>
      <c r="AC672" s="20">
        <v>360000</v>
      </c>
      <c r="AD672" s="20">
        <v>0</v>
      </c>
      <c r="AE672" s="22" t="s">
        <v>46</v>
      </c>
      <c r="AF672" s="22" t="s">
        <v>46</v>
      </c>
      <c r="AG672" s="22" t="s">
        <v>46</v>
      </c>
    </row>
    <row r="673" spans="1:33" ht="18.75" x14ac:dyDescent="0.3">
      <c r="A673" s="25">
        <v>132</v>
      </c>
      <c r="B673" s="29" t="s">
        <v>623</v>
      </c>
      <c r="C673" s="28">
        <v>6571694.3200000003</v>
      </c>
      <c r="D673" s="30">
        <v>0</v>
      </c>
      <c r="E673" s="30">
        <v>0</v>
      </c>
      <c r="F673" s="30">
        <v>0</v>
      </c>
      <c r="G673" s="30">
        <v>0</v>
      </c>
      <c r="H673" s="30">
        <v>0</v>
      </c>
      <c r="I673" s="30">
        <v>0</v>
      </c>
      <c r="J673" s="31">
        <v>0</v>
      </c>
      <c r="K673" s="30">
        <v>0</v>
      </c>
      <c r="L673" s="28">
        <v>830</v>
      </c>
      <c r="M673" s="28">
        <v>6257777.8700000001</v>
      </c>
      <c r="N673" s="30">
        <v>0</v>
      </c>
      <c r="O673" s="30">
        <v>0</v>
      </c>
      <c r="P673" s="30">
        <v>0</v>
      </c>
      <c r="Q673" s="30">
        <v>0</v>
      </c>
      <c r="R673" s="30">
        <v>0</v>
      </c>
      <c r="S673" s="30">
        <v>0</v>
      </c>
      <c r="T673" s="30">
        <v>0</v>
      </c>
      <c r="U673" s="30">
        <v>0</v>
      </c>
      <c r="V673" s="30">
        <v>0</v>
      </c>
      <c r="W673" s="30">
        <v>0</v>
      </c>
      <c r="X673" s="30">
        <v>0</v>
      </c>
      <c r="Y673" s="30">
        <v>0</v>
      </c>
      <c r="Z673" s="30">
        <v>0</v>
      </c>
      <c r="AA673" s="30">
        <v>0</v>
      </c>
      <c r="AB673" s="28">
        <v>133916.45000000001</v>
      </c>
      <c r="AC673" s="28">
        <v>180000</v>
      </c>
      <c r="AD673" s="30">
        <v>0</v>
      </c>
      <c r="AE673" s="17">
        <v>2025</v>
      </c>
      <c r="AF673" s="17">
        <v>2025</v>
      </c>
      <c r="AG673" s="17">
        <v>2025</v>
      </c>
    </row>
    <row r="674" spans="1:33" ht="18.75" x14ac:dyDescent="0.3">
      <c r="A674" s="25">
        <v>133</v>
      </c>
      <c r="B674" s="29" t="s">
        <v>624</v>
      </c>
      <c r="C674" s="28">
        <v>6997320</v>
      </c>
      <c r="D674" s="30">
        <v>0</v>
      </c>
      <c r="E674" s="30">
        <v>0</v>
      </c>
      <c r="F674" s="30">
        <v>0</v>
      </c>
      <c r="G674" s="30">
        <v>0</v>
      </c>
      <c r="H674" s="30">
        <v>0</v>
      </c>
      <c r="I674" s="30">
        <v>0</v>
      </c>
      <c r="J674" s="31">
        <v>0</v>
      </c>
      <c r="K674" s="30">
        <v>0</v>
      </c>
      <c r="L674" s="28">
        <v>0</v>
      </c>
      <c r="M674" s="28">
        <v>0</v>
      </c>
      <c r="N674" s="30">
        <v>0</v>
      </c>
      <c r="O674" s="30">
        <v>0</v>
      </c>
      <c r="P674" s="30">
        <v>0</v>
      </c>
      <c r="Q674" s="30">
        <v>0</v>
      </c>
      <c r="R674" s="30">
        <v>0</v>
      </c>
      <c r="S674" s="30">
        <v>0</v>
      </c>
      <c r="T674" s="28">
        <v>6674486</v>
      </c>
      <c r="U674" s="30">
        <v>0</v>
      </c>
      <c r="V674" s="30">
        <v>0</v>
      </c>
      <c r="W674" s="30">
        <v>0</v>
      </c>
      <c r="X674" s="30">
        <v>0</v>
      </c>
      <c r="Y674" s="30">
        <v>0</v>
      </c>
      <c r="Z674" s="30">
        <v>0</v>
      </c>
      <c r="AA674" s="30">
        <v>0</v>
      </c>
      <c r="AB674" s="28">
        <v>142834</v>
      </c>
      <c r="AC674" s="28">
        <v>180000</v>
      </c>
      <c r="AD674" s="30">
        <v>0</v>
      </c>
      <c r="AE674" s="17">
        <v>2025</v>
      </c>
      <c r="AF674" s="17">
        <v>2025</v>
      </c>
      <c r="AG674" s="17">
        <v>2025</v>
      </c>
    </row>
    <row r="675" spans="1:33" ht="18.75" x14ac:dyDescent="0.3">
      <c r="A675" s="23" t="s">
        <v>478</v>
      </c>
      <c r="B675" s="24"/>
      <c r="C675" s="20">
        <v>7704383.129999999</v>
      </c>
      <c r="D675" s="20">
        <v>0</v>
      </c>
      <c r="E675" s="20">
        <v>0</v>
      </c>
      <c r="F675" s="20">
        <v>0</v>
      </c>
      <c r="G675" s="20">
        <v>0</v>
      </c>
      <c r="H675" s="20">
        <v>0</v>
      </c>
      <c r="I675" s="20">
        <v>0</v>
      </c>
      <c r="J675" s="21">
        <v>0</v>
      </c>
      <c r="K675" s="20">
        <v>0</v>
      </c>
      <c r="L675" s="20">
        <v>0</v>
      </c>
      <c r="M675" s="20">
        <v>0</v>
      </c>
      <c r="N675" s="20">
        <v>0</v>
      </c>
      <c r="O675" s="20">
        <v>0</v>
      </c>
      <c r="P675" s="20">
        <v>637</v>
      </c>
      <c r="Q675" s="20">
        <v>2232796.2799999998</v>
      </c>
      <c r="R675" s="20">
        <v>0</v>
      </c>
      <c r="S675" s="20">
        <v>0</v>
      </c>
      <c r="T675" s="20">
        <v>4957710.0199999996</v>
      </c>
      <c r="U675" s="20">
        <v>0</v>
      </c>
      <c r="V675" s="20">
        <v>0</v>
      </c>
      <c r="W675" s="20">
        <v>0</v>
      </c>
      <c r="X675" s="20">
        <v>0</v>
      </c>
      <c r="Y675" s="20">
        <v>0</v>
      </c>
      <c r="Z675" s="20">
        <v>0</v>
      </c>
      <c r="AA675" s="20">
        <v>0</v>
      </c>
      <c r="AB675" s="20">
        <v>153876.83000000002</v>
      </c>
      <c r="AC675" s="20">
        <v>360000</v>
      </c>
      <c r="AD675" s="20">
        <v>0</v>
      </c>
      <c r="AE675" s="22" t="s">
        <v>46</v>
      </c>
      <c r="AF675" s="22" t="s">
        <v>46</v>
      </c>
      <c r="AG675" s="22" t="s">
        <v>46</v>
      </c>
    </row>
    <row r="676" spans="1:33" ht="18.75" x14ac:dyDescent="0.3">
      <c r="A676" s="25">
        <v>134</v>
      </c>
      <c r="B676" s="29" t="s">
        <v>625</v>
      </c>
      <c r="C676" s="28">
        <v>2460578.1199999996</v>
      </c>
      <c r="D676" s="30">
        <v>0</v>
      </c>
      <c r="E676" s="30">
        <v>0</v>
      </c>
      <c r="F676" s="30">
        <v>0</v>
      </c>
      <c r="G676" s="30">
        <v>0</v>
      </c>
      <c r="H676" s="30">
        <v>0</v>
      </c>
      <c r="I676" s="30">
        <v>0</v>
      </c>
      <c r="J676" s="31">
        <v>0</v>
      </c>
      <c r="K676" s="30">
        <v>0</v>
      </c>
      <c r="L676" s="28">
        <v>0</v>
      </c>
      <c r="M676" s="33">
        <v>0</v>
      </c>
      <c r="N676" s="30">
        <v>0</v>
      </c>
      <c r="O676" s="30">
        <v>0</v>
      </c>
      <c r="P676" s="30">
        <v>637</v>
      </c>
      <c r="Q676" s="28">
        <v>2232796.2799999998</v>
      </c>
      <c r="R676" s="30">
        <v>0</v>
      </c>
      <c r="S676" s="30">
        <v>0</v>
      </c>
      <c r="T676" s="30">
        <v>0</v>
      </c>
      <c r="U676" s="30">
        <v>0</v>
      </c>
      <c r="V676" s="30">
        <v>0</v>
      </c>
      <c r="W676" s="30">
        <v>0</v>
      </c>
      <c r="X676" s="30">
        <v>0</v>
      </c>
      <c r="Y676" s="30">
        <v>0</v>
      </c>
      <c r="Z676" s="30">
        <v>0</v>
      </c>
      <c r="AA676" s="30">
        <v>0</v>
      </c>
      <c r="AB676" s="28">
        <v>47781.84</v>
      </c>
      <c r="AC676" s="30">
        <v>180000</v>
      </c>
      <c r="AD676" s="30">
        <v>0</v>
      </c>
      <c r="AE676" s="17">
        <v>2025</v>
      </c>
      <c r="AF676" s="17">
        <v>2025</v>
      </c>
      <c r="AG676" s="17">
        <v>2025</v>
      </c>
    </row>
    <row r="677" spans="1:33" ht="18.75" x14ac:dyDescent="0.3">
      <c r="A677" s="25">
        <v>135</v>
      </c>
      <c r="B677" s="29" t="s">
        <v>626</v>
      </c>
      <c r="C677" s="28">
        <v>5243805.01</v>
      </c>
      <c r="D677" s="30">
        <v>0</v>
      </c>
      <c r="E677" s="30">
        <v>0</v>
      </c>
      <c r="F677" s="30">
        <v>0</v>
      </c>
      <c r="G677" s="30">
        <v>0</v>
      </c>
      <c r="H677" s="30">
        <v>0</v>
      </c>
      <c r="I677" s="30">
        <v>0</v>
      </c>
      <c r="J677" s="31">
        <v>0</v>
      </c>
      <c r="K677" s="30">
        <v>0</v>
      </c>
      <c r="L677" s="28">
        <v>0</v>
      </c>
      <c r="M677" s="28">
        <v>0</v>
      </c>
      <c r="N677" s="30">
        <v>0</v>
      </c>
      <c r="O677" s="30">
        <v>0</v>
      </c>
      <c r="P677" s="30">
        <v>0</v>
      </c>
      <c r="Q677" s="30">
        <v>0</v>
      </c>
      <c r="R677" s="30">
        <v>0</v>
      </c>
      <c r="S677" s="30">
        <v>0</v>
      </c>
      <c r="T677" s="28">
        <v>4957710.0199999996</v>
      </c>
      <c r="U677" s="30">
        <v>0</v>
      </c>
      <c r="V677" s="30">
        <v>0</v>
      </c>
      <c r="W677" s="30">
        <v>0</v>
      </c>
      <c r="X677" s="30">
        <v>0</v>
      </c>
      <c r="Y677" s="30">
        <v>0</v>
      </c>
      <c r="Z677" s="30">
        <v>0</v>
      </c>
      <c r="AA677" s="30">
        <v>0</v>
      </c>
      <c r="AB677" s="28">
        <v>106094.99</v>
      </c>
      <c r="AC677" s="28">
        <v>180000</v>
      </c>
      <c r="AD677" s="30">
        <v>0</v>
      </c>
      <c r="AE677" s="17">
        <v>2025</v>
      </c>
      <c r="AF677" s="17">
        <v>2025</v>
      </c>
      <c r="AG677" s="17">
        <v>2025</v>
      </c>
    </row>
  </sheetData>
  <mergeCells count="40">
    <mergeCell ref="A6:AG6"/>
    <mergeCell ref="AC1:AG1"/>
    <mergeCell ref="Y2:AG2"/>
    <mergeCell ref="AB3:AG3"/>
    <mergeCell ref="A4:AG4"/>
    <mergeCell ref="A5:AG5"/>
    <mergeCell ref="A7:A8"/>
    <mergeCell ref="B7:AG8"/>
    <mergeCell ref="B9:AG9"/>
    <mergeCell ref="A11:A17"/>
    <mergeCell ref="B11:B17"/>
    <mergeCell ref="C11:C16"/>
    <mergeCell ref="D11:S11"/>
    <mergeCell ref="T11:AD11"/>
    <mergeCell ref="AE11:AE17"/>
    <mergeCell ref="AF11:AF17"/>
    <mergeCell ref="AG11:AG17"/>
    <mergeCell ref="X12:X16"/>
    <mergeCell ref="Y12:Y16"/>
    <mergeCell ref="Z12:Z16"/>
    <mergeCell ref="AA12:AA16"/>
    <mergeCell ref="I13:I16"/>
    <mergeCell ref="AB12:AB16"/>
    <mergeCell ref="AC12:AC16"/>
    <mergeCell ref="AD12:AD16"/>
    <mergeCell ref="R12:S16"/>
    <mergeCell ref="T12:T16"/>
    <mergeCell ref="U12:U16"/>
    <mergeCell ref="V12:V16"/>
    <mergeCell ref="W12:W16"/>
    <mergeCell ref="D12:I12"/>
    <mergeCell ref="J12:K16"/>
    <mergeCell ref="L12:M16"/>
    <mergeCell ref="N12:O16"/>
    <mergeCell ref="P12:Q16"/>
    <mergeCell ref="D13:D16"/>
    <mergeCell ref="E13:E16"/>
    <mergeCell ref="F13:F16"/>
    <mergeCell ref="G13:G16"/>
    <mergeCell ref="H13:H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5A34-E643-4A25-9E08-8E06629E5320}">
  <dimension ref="A1:T671"/>
  <sheetViews>
    <sheetView tabSelected="1" zoomScale="30" zoomScaleNormal="30" workbookViewId="0">
      <selection activeCell="E435" sqref="E435"/>
    </sheetView>
  </sheetViews>
  <sheetFormatPr defaultRowHeight="15" x14ac:dyDescent="0.25"/>
  <cols>
    <col min="1" max="1" width="20.140625" customWidth="1"/>
    <col min="2" max="2" width="147.7109375" customWidth="1"/>
    <col min="3" max="3" width="31" customWidth="1"/>
    <col min="4" max="4" width="23.42578125" customWidth="1"/>
    <col min="5" max="5" width="54.85546875" customWidth="1"/>
    <col min="6" max="6" width="25.28515625" customWidth="1"/>
    <col min="7" max="7" width="28.140625" customWidth="1"/>
    <col min="8" max="8" width="40.140625" customWidth="1"/>
    <col min="9" max="9" width="37.7109375" customWidth="1"/>
    <col min="10" max="10" width="38.140625" customWidth="1"/>
    <col min="11" max="11" width="38.28515625" customWidth="1"/>
    <col min="12" max="12" width="36.7109375" customWidth="1"/>
    <col min="13" max="13" width="46.7109375" customWidth="1"/>
    <col min="14" max="14" width="95.28515625" customWidth="1"/>
    <col min="15" max="15" width="46.28515625" customWidth="1"/>
    <col min="16" max="16" width="43.42578125" customWidth="1"/>
    <col min="17" max="17" width="44.42578125" customWidth="1"/>
    <col min="18" max="18" width="45.28515625" customWidth="1"/>
    <col min="19" max="19" width="42" customWidth="1"/>
    <col min="20" max="20" width="41" customWidth="1"/>
  </cols>
  <sheetData>
    <row r="1" spans="1:20" ht="36" x14ac:dyDescent="0.55000000000000004">
      <c r="A1" s="52"/>
      <c r="B1" s="53"/>
      <c r="C1" s="54"/>
      <c r="D1" s="55"/>
      <c r="E1" s="54"/>
      <c r="F1" s="54"/>
      <c r="G1" s="54"/>
      <c r="H1" s="52"/>
      <c r="I1" s="52"/>
      <c r="J1" s="56"/>
      <c r="K1" s="52"/>
      <c r="L1" s="54"/>
      <c r="M1" s="55"/>
      <c r="N1" s="57"/>
      <c r="O1" s="58"/>
      <c r="P1" s="58"/>
      <c r="Q1" s="58"/>
      <c r="R1" s="119" t="s">
        <v>627</v>
      </c>
      <c r="S1" s="119"/>
      <c r="T1" s="119"/>
    </row>
    <row r="2" spans="1:20" ht="105" customHeight="1" x14ac:dyDescent="0.25">
      <c r="A2" s="52"/>
      <c r="B2" s="53"/>
      <c r="C2" s="54"/>
      <c r="D2" s="55"/>
      <c r="E2" s="54"/>
      <c r="F2" s="54"/>
      <c r="G2" s="54"/>
      <c r="H2" s="52"/>
      <c r="I2" s="52"/>
      <c r="J2" s="56"/>
      <c r="K2" s="52"/>
      <c r="L2" s="54"/>
      <c r="M2" s="55"/>
      <c r="N2" s="121" t="s">
        <v>628</v>
      </c>
      <c r="O2" s="121"/>
      <c r="P2" s="121"/>
      <c r="Q2" s="121"/>
      <c r="R2" s="121"/>
      <c r="S2" s="121"/>
      <c r="T2" s="121"/>
    </row>
    <row r="3" spans="1:20" x14ac:dyDescent="0.25">
      <c r="A3" s="52"/>
      <c r="B3" s="53"/>
      <c r="C3" s="54"/>
      <c r="D3" s="55"/>
      <c r="E3" s="54"/>
      <c r="F3" s="54"/>
      <c r="G3" s="54"/>
      <c r="H3" s="52"/>
      <c r="I3" s="52"/>
      <c r="J3" s="56"/>
      <c r="K3" s="52"/>
      <c r="L3" s="54"/>
      <c r="M3" s="55"/>
      <c r="N3" s="121"/>
      <c r="O3" s="121"/>
      <c r="P3" s="121"/>
      <c r="Q3" s="121"/>
      <c r="R3" s="121"/>
      <c r="S3" s="121"/>
      <c r="T3" s="121"/>
    </row>
    <row r="4" spans="1:20" x14ac:dyDescent="0.25">
      <c r="A4" s="139" t="s">
        <v>629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1:20" x14ac:dyDescent="0.2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1:20" ht="127.5" customHeigh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1:20" x14ac:dyDescent="0.25">
      <c r="A7" s="59"/>
      <c r="C7" s="59"/>
      <c r="D7" s="59"/>
      <c r="E7" s="59"/>
      <c r="F7" s="59"/>
      <c r="G7" s="59"/>
      <c r="K7" s="60"/>
      <c r="L7" s="59"/>
      <c r="M7" s="59"/>
      <c r="N7" s="61"/>
      <c r="O7" s="62"/>
      <c r="P7" s="62"/>
      <c r="Q7" s="62"/>
      <c r="R7" s="62"/>
      <c r="S7" s="62"/>
      <c r="T7" s="62"/>
    </row>
    <row r="8" spans="1:20" ht="35.25" customHeight="1" x14ac:dyDescent="0.25">
      <c r="A8" s="133" t="s">
        <v>10</v>
      </c>
      <c r="B8" s="133" t="s">
        <v>630</v>
      </c>
      <c r="C8" s="125" t="s">
        <v>631</v>
      </c>
      <c r="D8" s="126"/>
      <c r="E8" s="127" t="s">
        <v>632</v>
      </c>
      <c r="F8" s="127" t="s">
        <v>633</v>
      </c>
      <c r="G8" s="127" t="s">
        <v>634</v>
      </c>
      <c r="H8" s="127" t="s">
        <v>635</v>
      </c>
      <c r="I8" s="125" t="s">
        <v>636</v>
      </c>
      <c r="J8" s="126"/>
      <c r="K8" s="127" t="s">
        <v>637</v>
      </c>
      <c r="L8" s="130" t="s">
        <v>638</v>
      </c>
      <c r="M8" s="130" t="s">
        <v>639</v>
      </c>
      <c r="N8" s="133" t="s">
        <v>640</v>
      </c>
      <c r="O8" s="136" t="s">
        <v>641</v>
      </c>
      <c r="P8" s="137"/>
      <c r="Q8" s="137"/>
      <c r="R8" s="138"/>
      <c r="S8" s="123" t="s">
        <v>642</v>
      </c>
      <c r="T8" s="123" t="s">
        <v>643</v>
      </c>
    </row>
    <row r="9" spans="1:20" ht="405" customHeight="1" x14ac:dyDescent="0.25">
      <c r="A9" s="134"/>
      <c r="B9" s="134"/>
      <c r="C9" s="127" t="s">
        <v>644</v>
      </c>
      <c r="D9" s="127" t="s">
        <v>645</v>
      </c>
      <c r="E9" s="128"/>
      <c r="F9" s="128"/>
      <c r="G9" s="128"/>
      <c r="H9" s="128"/>
      <c r="I9" s="127" t="s">
        <v>646</v>
      </c>
      <c r="J9" s="127" t="s">
        <v>647</v>
      </c>
      <c r="K9" s="128"/>
      <c r="L9" s="131"/>
      <c r="M9" s="131"/>
      <c r="N9" s="134"/>
      <c r="O9" s="123" t="s">
        <v>646</v>
      </c>
      <c r="P9" s="123" t="s">
        <v>648</v>
      </c>
      <c r="Q9" s="123" t="s">
        <v>649</v>
      </c>
      <c r="R9" s="123" t="s">
        <v>650</v>
      </c>
      <c r="S9" s="140"/>
      <c r="T9" s="140"/>
    </row>
    <row r="10" spans="1:20" ht="15" customHeight="1" x14ac:dyDescent="0.25">
      <c r="A10" s="134"/>
      <c r="B10" s="134"/>
      <c r="C10" s="128"/>
      <c r="D10" s="128"/>
      <c r="E10" s="128"/>
      <c r="F10" s="128"/>
      <c r="G10" s="128"/>
      <c r="H10" s="129"/>
      <c r="I10" s="129"/>
      <c r="J10" s="129"/>
      <c r="K10" s="129"/>
      <c r="L10" s="131"/>
      <c r="M10" s="131"/>
      <c r="N10" s="134"/>
      <c r="O10" s="124"/>
      <c r="P10" s="124"/>
      <c r="Q10" s="124"/>
      <c r="R10" s="124"/>
      <c r="S10" s="124"/>
      <c r="T10" s="124"/>
    </row>
    <row r="11" spans="1:20" ht="55.5" customHeight="1" x14ac:dyDescent="0.25">
      <c r="A11" s="135"/>
      <c r="B11" s="135"/>
      <c r="C11" s="129"/>
      <c r="D11" s="129"/>
      <c r="E11" s="129"/>
      <c r="F11" s="129"/>
      <c r="G11" s="129"/>
      <c r="H11" s="63" t="s">
        <v>43</v>
      </c>
      <c r="I11" s="63" t="s">
        <v>43</v>
      </c>
      <c r="J11" s="63" t="s">
        <v>43</v>
      </c>
      <c r="K11" s="63" t="s">
        <v>651</v>
      </c>
      <c r="L11" s="132"/>
      <c r="M11" s="132"/>
      <c r="N11" s="135"/>
      <c r="O11" s="64" t="s">
        <v>41</v>
      </c>
      <c r="P11" s="64" t="s">
        <v>41</v>
      </c>
      <c r="Q11" s="64" t="s">
        <v>41</v>
      </c>
      <c r="R11" s="64" t="s">
        <v>41</v>
      </c>
      <c r="S11" s="64" t="s">
        <v>652</v>
      </c>
      <c r="T11" s="64" t="s">
        <v>652</v>
      </c>
    </row>
    <row r="12" spans="1:20" ht="35.25" x14ac:dyDescent="0.25">
      <c r="A12" s="63">
        <v>1</v>
      </c>
      <c r="B12" s="63">
        <v>2</v>
      </c>
      <c r="C12" s="63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65">
        <v>14</v>
      </c>
      <c r="O12" s="63">
        <v>15</v>
      </c>
      <c r="P12" s="63">
        <v>16</v>
      </c>
      <c r="Q12" s="63">
        <v>17</v>
      </c>
      <c r="R12" s="63">
        <v>18</v>
      </c>
      <c r="S12" s="63">
        <v>19</v>
      </c>
      <c r="T12" s="63">
        <v>20</v>
      </c>
    </row>
    <row r="13" spans="1:20" ht="34.5" x14ac:dyDescent="0.25">
      <c r="A13" s="103" t="s">
        <v>45</v>
      </c>
      <c r="B13" s="86"/>
      <c r="C13" s="93" t="s">
        <v>46</v>
      </c>
      <c r="D13" s="93" t="s">
        <v>46</v>
      </c>
      <c r="E13" s="93" t="s">
        <v>46</v>
      </c>
      <c r="F13" s="93" t="s">
        <v>46</v>
      </c>
      <c r="G13" s="93" t="s">
        <v>46</v>
      </c>
      <c r="H13" s="87">
        <f>H14+H285+H488</f>
        <v>1330812.6999999997</v>
      </c>
      <c r="I13" s="87">
        <f>I14+I285+I488</f>
        <v>1119057.5099999995</v>
      </c>
      <c r="J13" s="87">
        <f>J14+J285+J488</f>
        <v>1114068.2399999995</v>
      </c>
      <c r="K13" s="88">
        <f>K14+K285+K488</f>
        <v>46381.9</v>
      </c>
      <c r="L13" s="93" t="s">
        <v>46</v>
      </c>
      <c r="M13" s="93" t="s">
        <v>46</v>
      </c>
      <c r="N13" s="101" t="s">
        <v>46</v>
      </c>
      <c r="O13" s="87">
        <v>3155424021.1799998</v>
      </c>
      <c r="P13" s="87">
        <v>0</v>
      </c>
      <c r="Q13" s="87">
        <v>13034122.43</v>
      </c>
      <c r="R13" s="87">
        <v>3142389898.75</v>
      </c>
      <c r="S13" s="92">
        <v>2371.0504274418186</v>
      </c>
      <c r="T13" s="87">
        <v>22389.79</v>
      </c>
    </row>
    <row r="14" spans="1:20" ht="34.5" x14ac:dyDescent="0.25">
      <c r="A14" s="103" t="s">
        <v>47</v>
      </c>
      <c r="B14" s="86"/>
      <c r="C14" s="93" t="s">
        <v>46</v>
      </c>
      <c r="D14" s="93" t="s">
        <v>46</v>
      </c>
      <c r="E14" s="93" t="s">
        <v>46</v>
      </c>
      <c r="F14" s="93" t="s">
        <v>46</v>
      </c>
      <c r="G14" s="93" t="s">
        <v>46</v>
      </c>
      <c r="H14" s="94">
        <f>H15+H53+H61+H114+H132+H156+H142+H161+H164+H169+H180+H182+H184+H186+H188+H191+H194+H198+H200+H202+H204+H206+H213+H215+H220+H217+H222+H224+H227+H229+H231+H233+H235+H237+H240+H242+H247+H249+H253+H255+H257+H259+H261+H264+H267+H269+H271+H273+H276+H278+H280+H282+H171+H251</f>
        <v>679160.15999999968</v>
      </c>
      <c r="I14" s="94">
        <f>I15+I53+I61+I114+I132+I156+I142+I161+I164+I169+I180+I182+I184+I186+I188+I191+I194+I198+I200+I202+I204+I206+I213+I215+I220+I217+I222+I224+I227+I229+I231+I233+I235+I237+I240+I242+I247+I249+I253+I255+I257+I259+I261+I264+I267+I269+I271+I273+I276+I278+I280+I282+I171+I251</f>
        <v>593968.52999999956</v>
      </c>
      <c r="J14" s="94">
        <f>J15+J53+J61+J114+J132+J156+J142+J161+J164+J169+J180+J182+J184+J186+J188+J191+J194+J198+J200+J202+J204+J206+J213+J215+J220+J217+J222+J224+J227+J229+J231+J233+J235+J237+J240+J242+J247+J249+J253+J255+J257+J259+J261+J264+J267+J269+J271+J273+J276+J278+J280+J282+J171+J251</f>
        <v>591139.65999999957</v>
      </c>
      <c r="K14" s="95">
        <f>K15+K53+K61+K114+K132+K156+K142+K161+K164+K169+K180+K182+K184+K186+K188+K191+K194+K198+K200+K202+K204+K206+K213+K215+K220+K217+K222+K224+K227+K229+K231+K233+K235+K237+K240+K242+K247+K249+K253+K255+K257+K259+K261+K264+K267+K269+K271+K273+K276+K278+K280+K282+K171+K251</f>
        <v>23678.9</v>
      </c>
      <c r="L14" s="93" t="s">
        <v>46</v>
      </c>
      <c r="M14" s="93" t="s">
        <v>46</v>
      </c>
      <c r="N14" s="101" t="s">
        <v>46</v>
      </c>
      <c r="O14" s="94">
        <v>1386193476.6300001</v>
      </c>
      <c r="P14" s="94">
        <v>0</v>
      </c>
      <c r="Q14" s="94">
        <v>4813967.07</v>
      </c>
      <c r="R14" s="94">
        <v>1381379509.5599999</v>
      </c>
      <c r="S14" s="92">
        <v>2041.040623805143</v>
      </c>
      <c r="T14" s="92">
        <v>12672.042590949422</v>
      </c>
    </row>
    <row r="15" spans="1:20" ht="27" x14ac:dyDescent="0.25">
      <c r="A15" s="104" t="s">
        <v>48</v>
      </c>
      <c r="B15" s="105"/>
      <c r="C15" s="93" t="s">
        <v>46</v>
      </c>
      <c r="D15" s="93" t="s">
        <v>46</v>
      </c>
      <c r="E15" s="93" t="s">
        <v>46</v>
      </c>
      <c r="F15" s="93" t="s">
        <v>46</v>
      </c>
      <c r="G15" s="93" t="s">
        <v>46</v>
      </c>
      <c r="H15" s="94">
        <f>SUM(H16:H52)</f>
        <v>130577.65999999999</v>
      </c>
      <c r="I15" s="94">
        <f t="shared" ref="I15:K15" si="0">SUM(I16:I52)</f>
        <v>104213.38</v>
      </c>
      <c r="J15" s="94">
        <f t="shared" si="0"/>
        <v>104213.38</v>
      </c>
      <c r="K15" s="95">
        <f t="shared" si="0"/>
        <v>4927</v>
      </c>
      <c r="L15" s="93" t="s">
        <v>46</v>
      </c>
      <c r="M15" s="93" t="s">
        <v>46</v>
      </c>
      <c r="N15" s="101" t="s">
        <v>46</v>
      </c>
      <c r="O15" s="94">
        <v>250235389.66</v>
      </c>
      <c r="P15" s="94">
        <v>0</v>
      </c>
      <c r="Q15" s="94">
        <v>0</v>
      </c>
      <c r="R15" s="94">
        <v>250235389.66</v>
      </c>
      <c r="S15" s="92">
        <v>1916.3721394609156</v>
      </c>
      <c r="T15" s="92">
        <v>12672.042590949422</v>
      </c>
    </row>
    <row r="16" spans="1:20" ht="27.75" x14ac:dyDescent="0.25">
      <c r="A16" s="96">
        <v>1</v>
      </c>
      <c r="B16" s="66" t="s">
        <v>49</v>
      </c>
      <c r="C16" s="96">
        <v>1955</v>
      </c>
      <c r="D16" s="96"/>
      <c r="E16" s="96" t="s">
        <v>653</v>
      </c>
      <c r="F16" s="96">
        <v>3</v>
      </c>
      <c r="G16" s="96">
        <v>3</v>
      </c>
      <c r="H16" s="97">
        <v>1403.96</v>
      </c>
      <c r="I16" s="97">
        <v>1268.56</v>
      </c>
      <c r="J16" s="97">
        <v>1268.56</v>
      </c>
      <c r="K16" s="98">
        <v>52</v>
      </c>
      <c r="L16" s="96" t="s">
        <v>654</v>
      </c>
      <c r="M16" s="96" t="s">
        <v>655</v>
      </c>
      <c r="N16" s="102" t="s">
        <v>656</v>
      </c>
      <c r="O16" s="67">
        <v>5498715.1900000004</v>
      </c>
      <c r="P16" s="67">
        <v>0</v>
      </c>
      <c r="Q16" s="67">
        <v>0</v>
      </c>
      <c r="R16" s="67">
        <v>5498715.1900000004</v>
      </c>
      <c r="S16" s="67">
        <v>3916.5753938858661</v>
      </c>
      <c r="T16" s="67">
        <v>4026.8793982734555</v>
      </c>
    </row>
    <row r="17" spans="1:20" ht="27.75" x14ac:dyDescent="0.25">
      <c r="A17" s="96">
        <v>2</v>
      </c>
      <c r="B17" s="66" t="s">
        <v>50</v>
      </c>
      <c r="C17" s="96">
        <v>1980</v>
      </c>
      <c r="D17" s="96">
        <v>2010</v>
      </c>
      <c r="E17" s="96" t="s">
        <v>653</v>
      </c>
      <c r="F17" s="96">
        <v>5</v>
      </c>
      <c r="G17" s="96">
        <v>1</v>
      </c>
      <c r="H17" s="97">
        <v>4370.1000000000004</v>
      </c>
      <c r="I17" s="97">
        <v>2631.5</v>
      </c>
      <c r="J17" s="97">
        <f>I17-CO17</f>
        <v>2631.5</v>
      </c>
      <c r="K17" s="98">
        <v>169</v>
      </c>
      <c r="L17" s="96" t="s">
        <v>654</v>
      </c>
      <c r="M17" s="96" t="s">
        <v>655</v>
      </c>
      <c r="N17" s="102" t="s">
        <v>656</v>
      </c>
      <c r="O17" s="67">
        <v>8999233</v>
      </c>
      <c r="P17" s="67">
        <v>0</v>
      </c>
      <c r="Q17" s="67">
        <v>0</v>
      </c>
      <c r="R17" s="67">
        <v>8999233</v>
      </c>
      <c r="S17" s="67">
        <v>2059.27392965836</v>
      </c>
      <c r="T17" s="67">
        <v>2346.5357772133361</v>
      </c>
    </row>
    <row r="18" spans="1:20" ht="27.75" x14ac:dyDescent="0.25">
      <c r="A18" s="96">
        <v>3</v>
      </c>
      <c r="B18" s="66" t="s">
        <v>51</v>
      </c>
      <c r="C18" s="96">
        <v>1995</v>
      </c>
      <c r="D18" s="96">
        <v>2020</v>
      </c>
      <c r="E18" s="96" t="s">
        <v>657</v>
      </c>
      <c r="F18" s="96">
        <v>9</v>
      </c>
      <c r="G18" s="96">
        <v>1</v>
      </c>
      <c r="H18" s="97">
        <v>3212.7</v>
      </c>
      <c r="I18" s="97">
        <v>2297.9</v>
      </c>
      <c r="J18" s="97">
        <v>2297.9</v>
      </c>
      <c r="K18" s="98">
        <v>116</v>
      </c>
      <c r="L18" s="96" t="s">
        <v>654</v>
      </c>
      <c r="M18" s="96" t="s">
        <v>655</v>
      </c>
      <c r="N18" s="102" t="s">
        <v>658</v>
      </c>
      <c r="O18" s="67">
        <v>3053322.38</v>
      </c>
      <c r="P18" s="67">
        <v>0</v>
      </c>
      <c r="Q18" s="67">
        <v>0</v>
      </c>
      <c r="R18" s="67">
        <v>3053322.38</v>
      </c>
      <c r="S18" s="67">
        <v>950.39137796868681</v>
      </c>
      <c r="T18" s="67">
        <v>1082.9678050238119</v>
      </c>
    </row>
    <row r="19" spans="1:20" ht="27.75" x14ac:dyDescent="0.25">
      <c r="A19" s="96">
        <v>4</v>
      </c>
      <c r="B19" s="66" t="s">
        <v>52</v>
      </c>
      <c r="C19" s="96">
        <v>1980</v>
      </c>
      <c r="D19" s="96"/>
      <c r="E19" s="96" t="s">
        <v>653</v>
      </c>
      <c r="F19" s="96">
        <v>9</v>
      </c>
      <c r="G19" s="96">
        <v>1</v>
      </c>
      <c r="H19" s="97">
        <v>6572.6</v>
      </c>
      <c r="I19" s="97">
        <v>5523.2</v>
      </c>
      <c r="J19" s="97">
        <f>I19-CO19</f>
        <v>5523.2</v>
      </c>
      <c r="K19" s="98">
        <v>231</v>
      </c>
      <c r="L19" s="96" t="s">
        <v>654</v>
      </c>
      <c r="M19" s="96" t="s">
        <v>655</v>
      </c>
      <c r="N19" s="102" t="s">
        <v>656</v>
      </c>
      <c r="O19" s="67">
        <v>6815940.8200000003</v>
      </c>
      <c r="P19" s="67">
        <v>0</v>
      </c>
      <c r="Q19" s="67">
        <v>0</v>
      </c>
      <c r="R19" s="67">
        <v>6815940.8200000003</v>
      </c>
      <c r="S19" s="67">
        <v>1037.0235249368591</v>
      </c>
      <c r="T19" s="67">
        <v>1181.6848492225299</v>
      </c>
    </row>
    <row r="20" spans="1:20" ht="27.75" x14ac:dyDescent="0.25">
      <c r="A20" s="96">
        <v>5</v>
      </c>
      <c r="B20" s="66" t="s">
        <v>53</v>
      </c>
      <c r="C20" s="96">
        <v>1929</v>
      </c>
      <c r="D20" s="96"/>
      <c r="E20" s="96" t="s">
        <v>653</v>
      </c>
      <c r="F20" s="96">
        <v>3</v>
      </c>
      <c r="G20" s="96">
        <v>1</v>
      </c>
      <c r="H20" s="97">
        <v>566.5</v>
      </c>
      <c r="I20" s="97">
        <v>515.5</v>
      </c>
      <c r="J20" s="97">
        <v>515.5</v>
      </c>
      <c r="K20" s="98">
        <v>13</v>
      </c>
      <c r="L20" s="96" t="s">
        <v>654</v>
      </c>
      <c r="M20" s="96" t="s">
        <v>655</v>
      </c>
      <c r="N20" s="102" t="s">
        <v>659</v>
      </c>
      <c r="O20" s="67">
        <v>2958308</v>
      </c>
      <c r="P20" s="67">
        <v>0</v>
      </c>
      <c r="Q20" s="67">
        <v>0</v>
      </c>
      <c r="R20" s="67">
        <v>2958308</v>
      </c>
      <c r="S20" s="67">
        <v>5222.0794351279792</v>
      </c>
      <c r="T20" s="67">
        <v>5369.181994704325</v>
      </c>
    </row>
    <row r="21" spans="1:20" ht="27.75" x14ac:dyDescent="0.25">
      <c r="A21" s="96">
        <v>6</v>
      </c>
      <c r="B21" s="66" t="s">
        <v>54</v>
      </c>
      <c r="C21" s="96">
        <v>1928</v>
      </c>
      <c r="D21" s="96"/>
      <c r="E21" s="96" t="s">
        <v>653</v>
      </c>
      <c r="F21" s="96">
        <v>3</v>
      </c>
      <c r="G21" s="96">
        <v>2</v>
      </c>
      <c r="H21" s="97">
        <v>806.4</v>
      </c>
      <c r="I21" s="97">
        <v>737.4</v>
      </c>
      <c r="J21" s="97">
        <v>737.4</v>
      </c>
      <c r="K21" s="98">
        <v>33</v>
      </c>
      <c r="L21" s="96" t="s">
        <v>654</v>
      </c>
      <c r="M21" s="96" t="s">
        <v>655</v>
      </c>
      <c r="N21" s="102" t="s">
        <v>659</v>
      </c>
      <c r="O21" s="67">
        <v>4326832.75</v>
      </c>
      <c r="P21" s="67">
        <v>0</v>
      </c>
      <c r="Q21" s="67">
        <v>0</v>
      </c>
      <c r="R21" s="67">
        <v>4326832.75</v>
      </c>
      <c r="S21" s="67">
        <v>5365.6160094246034</v>
      </c>
      <c r="T21" s="67">
        <v>5516.7619047619046</v>
      </c>
    </row>
    <row r="22" spans="1:20" ht="27.75" x14ac:dyDescent="0.25">
      <c r="A22" s="96">
        <v>7</v>
      </c>
      <c r="B22" s="66" t="s">
        <v>55</v>
      </c>
      <c r="C22" s="96">
        <v>1986</v>
      </c>
      <c r="D22" s="96"/>
      <c r="E22" s="96" t="s">
        <v>657</v>
      </c>
      <c r="F22" s="96">
        <v>9</v>
      </c>
      <c r="G22" s="96">
        <v>3</v>
      </c>
      <c r="H22" s="97">
        <v>7314.4</v>
      </c>
      <c r="I22" s="97">
        <v>5758.7</v>
      </c>
      <c r="J22" s="97">
        <f t="shared" ref="J22:J27" si="1">I22-CO22</f>
        <v>5758.7</v>
      </c>
      <c r="K22" s="98">
        <v>290</v>
      </c>
      <c r="L22" s="96" t="s">
        <v>654</v>
      </c>
      <c r="M22" s="96" t="s">
        <v>655</v>
      </c>
      <c r="N22" s="102" t="s">
        <v>660</v>
      </c>
      <c r="O22" s="67">
        <v>6862893.3399999999</v>
      </c>
      <c r="P22" s="67">
        <v>0</v>
      </c>
      <c r="Q22" s="67">
        <v>0</v>
      </c>
      <c r="R22" s="67">
        <v>6862893.3399999999</v>
      </c>
      <c r="S22" s="67">
        <v>938.27153833533851</v>
      </c>
      <c r="T22" s="67">
        <v>1069.1572897298481</v>
      </c>
    </row>
    <row r="23" spans="1:20" ht="27.75" x14ac:dyDescent="0.25">
      <c r="A23" s="96">
        <v>8</v>
      </c>
      <c r="B23" s="66" t="s">
        <v>56</v>
      </c>
      <c r="C23" s="96">
        <v>1986</v>
      </c>
      <c r="D23" s="96"/>
      <c r="E23" s="96" t="s">
        <v>657</v>
      </c>
      <c r="F23" s="96">
        <v>9</v>
      </c>
      <c r="G23" s="96">
        <v>2</v>
      </c>
      <c r="H23" s="97">
        <v>4949.3</v>
      </c>
      <c r="I23" s="97">
        <v>3829.8</v>
      </c>
      <c r="J23" s="97">
        <f t="shared" si="1"/>
        <v>3829.8</v>
      </c>
      <c r="K23" s="98">
        <v>197</v>
      </c>
      <c r="L23" s="96" t="s">
        <v>654</v>
      </c>
      <c r="M23" s="96" t="s">
        <v>655</v>
      </c>
      <c r="N23" s="102" t="s">
        <v>660</v>
      </c>
      <c r="O23" s="67">
        <v>4429187.72</v>
      </c>
      <c r="P23" s="67">
        <v>0</v>
      </c>
      <c r="Q23" s="67">
        <v>0</v>
      </c>
      <c r="R23" s="67">
        <v>4429187.72</v>
      </c>
      <c r="S23" s="67">
        <v>894.91195118501594</v>
      </c>
      <c r="T23" s="67">
        <v>1019.7491847331946</v>
      </c>
    </row>
    <row r="24" spans="1:20" ht="27.75" x14ac:dyDescent="0.25">
      <c r="A24" s="96">
        <v>9</v>
      </c>
      <c r="B24" s="66" t="s">
        <v>57</v>
      </c>
      <c r="C24" s="96">
        <v>1971</v>
      </c>
      <c r="D24" s="96"/>
      <c r="E24" s="96" t="s">
        <v>653</v>
      </c>
      <c r="F24" s="96">
        <v>9</v>
      </c>
      <c r="G24" s="96">
        <v>1</v>
      </c>
      <c r="H24" s="97">
        <v>1925.1</v>
      </c>
      <c r="I24" s="97">
        <v>1168</v>
      </c>
      <c r="J24" s="97">
        <f t="shared" si="1"/>
        <v>1168</v>
      </c>
      <c r="K24" s="98">
        <v>88</v>
      </c>
      <c r="L24" s="96" t="s">
        <v>654</v>
      </c>
      <c r="M24" s="96" t="s">
        <v>655</v>
      </c>
      <c r="N24" s="102" t="s">
        <v>661</v>
      </c>
      <c r="O24" s="67">
        <v>2629341.12</v>
      </c>
      <c r="P24" s="67">
        <v>0</v>
      </c>
      <c r="Q24" s="67">
        <v>0</v>
      </c>
      <c r="R24" s="67">
        <v>2629341.12</v>
      </c>
      <c r="S24" s="67">
        <v>1365.8205391927693</v>
      </c>
      <c r="T24" s="67">
        <v>1556.3479507558052</v>
      </c>
    </row>
    <row r="25" spans="1:20" ht="27.75" x14ac:dyDescent="0.25">
      <c r="A25" s="96">
        <v>10</v>
      </c>
      <c r="B25" s="66" t="s">
        <v>58</v>
      </c>
      <c r="C25" s="96">
        <v>1995</v>
      </c>
      <c r="D25" s="96">
        <v>2020</v>
      </c>
      <c r="E25" s="96" t="s">
        <v>653</v>
      </c>
      <c r="F25" s="96">
        <v>9</v>
      </c>
      <c r="G25" s="96">
        <v>1</v>
      </c>
      <c r="H25" s="97">
        <v>5292.9</v>
      </c>
      <c r="I25" s="97">
        <v>4362.41</v>
      </c>
      <c r="J25" s="97">
        <f t="shared" si="1"/>
        <v>4362.41</v>
      </c>
      <c r="K25" s="98">
        <v>203</v>
      </c>
      <c r="L25" s="96" t="s">
        <v>654</v>
      </c>
      <c r="M25" s="96" t="s">
        <v>655</v>
      </c>
      <c r="N25" s="102" t="s">
        <v>662</v>
      </c>
      <c r="O25" s="67">
        <v>5119659</v>
      </c>
      <c r="P25" s="67">
        <v>0</v>
      </c>
      <c r="Q25" s="67">
        <v>0</v>
      </c>
      <c r="R25" s="67">
        <v>5119659</v>
      </c>
      <c r="S25" s="67">
        <v>967.2691719095393</v>
      </c>
      <c r="T25" s="67">
        <v>967.2691719095393</v>
      </c>
    </row>
    <row r="26" spans="1:20" ht="27.75" x14ac:dyDescent="0.25">
      <c r="A26" s="96">
        <v>11</v>
      </c>
      <c r="B26" s="66" t="s">
        <v>59</v>
      </c>
      <c r="C26" s="96">
        <v>1975</v>
      </c>
      <c r="D26" s="96"/>
      <c r="E26" s="96" t="s">
        <v>657</v>
      </c>
      <c r="F26" s="96">
        <v>5</v>
      </c>
      <c r="G26" s="96">
        <v>4</v>
      </c>
      <c r="H26" s="97">
        <v>4069</v>
      </c>
      <c r="I26" s="97">
        <v>3065.2</v>
      </c>
      <c r="J26" s="97">
        <f t="shared" si="1"/>
        <v>3065.2</v>
      </c>
      <c r="K26" s="98">
        <v>127</v>
      </c>
      <c r="L26" s="96" t="s">
        <v>654</v>
      </c>
      <c r="M26" s="96" t="s">
        <v>655</v>
      </c>
      <c r="N26" s="102" t="s">
        <v>663</v>
      </c>
      <c r="O26" s="67">
        <v>6878544.1799999997</v>
      </c>
      <c r="P26" s="67">
        <v>0</v>
      </c>
      <c r="Q26" s="67">
        <v>0</v>
      </c>
      <c r="R26" s="67">
        <v>6878544.1799999997</v>
      </c>
      <c r="S26" s="67">
        <v>1690.4753452936839</v>
      </c>
      <c r="T26" s="67">
        <v>1926.2910199066112</v>
      </c>
    </row>
    <row r="27" spans="1:20" ht="27.75" x14ac:dyDescent="0.25">
      <c r="A27" s="96">
        <v>12</v>
      </c>
      <c r="B27" s="66" t="s">
        <v>60</v>
      </c>
      <c r="C27" s="96">
        <v>1962</v>
      </c>
      <c r="D27" s="96"/>
      <c r="E27" s="96" t="s">
        <v>653</v>
      </c>
      <c r="F27" s="96">
        <v>4</v>
      </c>
      <c r="G27" s="96">
        <v>3</v>
      </c>
      <c r="H27" s="97">
        <v>2925.1</v>
      </c>
      <c r="I27" s="97">
        <v>2043.7</v>
      </c>
      <c r="J27" s="97">
        <f t="shared" si="1"/>
        <v>2043.7</v>
      </c>
      <c r="K27" s="98">
        <v>99</v>
      </c>
      <c r="L27" s="96" t="s">
        <v>654</v>
      </c>
      <c r="M27" s="96" t="s">
        <v>655</v>
      </c>
      <c r="N27" s="102" t="s">
        <v>660</v>
      </c>
      <c r="O27" s="67">
        <v>5941200.2800000003</v>
      </c>
      <c r="P27" s="67">
        <v>0</v>
      </c>
      <c r="Q27" s="67">
        <v>0</v>
      </c>
      <c r="R27" s="67">
        <v>5941200.2800000003</v>
      </c>
      <c r="S27" s="67">
        <v>2031.1101432429662</v>
      </c>
      <c r="T27" s="67">
        <v>2088.3251854637447</v>
      </c>
    </row>
    <row r="28" spans="1:20" ht="27.75" x14ac:dyDescent="0.25">
      <c r="A28" s="96">
        <v>13</v>
      </c>
      <c r="B28" s="66" t="s">
        <v>61</v>
      </c>
      <c r="C28" s="96">
        <v>1980</v>
      </c>
      <c r="D28" s="96"/>
      <c r="E28" s="96" t="s">
        <v>653</v>
      </c>
      <c r="F28" s="96">
        <v>4</v>
      </c>
      <c r="G28" s="96">
        <v>1</v>
      </c>
      <c r="H28" s="97">
        <v>872.4</v>
      </c>
      <c r="I28" s="97">
        <v>769.6</v>
      </c>
      <c r="J28" s="97">
        <v>769.6</v>
      </c>
      <c r="K28" s="98">
        <v>42</v>
      </c>
      <c r="L28" s="96" t="s">
        <v>654</v>
      </c>
      <c r="M28" s="96" t="s">
        <v>655</v>
      </c>
      <c r="N28" s="102" t="s">
        <v>664</v>
      </c>
      <c r="O28" s="67">
        <v>3236929.81</v>
      </c>
      <c r="P28" s="67">
        <v>0</v>
      </c>
      <c r="Q28" s="67">
        <v>0</v>
      </c>
      <c r="R28" s="67">
        <v>3236929.81</v>
      </c>
      <c r="S28" s="67">
        <v>3710.3734640073362</v>
      </c>
      <c r="T28" s="67">
        <v>3814.8922512608897</v>
      </c>
    </row>
    <row r="29" spans="1:20" ht="27.75" x14ac:dyDescent="0.25">
      <c r="A29" s="96">
        <v>14</v>
      </c>
      <c r="B29" s="66" t="s">
        <v>62</v>
      </c>
      <c r="C29" s="96">
        <v>1980</v>
      </c>
      <c r="D29" s="96"/>
      <c r="E29" s="96" t="s">
        <v>653</v>
      </c>
      <c r="F29" s="96">
        <v>4</v>
      </c>
      <c r="G29" s="96">
        <v>1</v>
      </c>
      <c r="H29" s="97">
        <v>903.1</v>
      </c>
      <c r="I29" s="97">
        <v>799.1</v>
      </c>
      <c r="J29" s="97">
        <f t="shared" ref="J29:J30" si="2">I29-CO29</f>
        <v>799.1</v>
      </c>
      <c r="K29" s="98">
        <v>43</v>
      </c>
      <c r="L29" s="96" t="s">
        <v>654</v>
      </c>
      <c r="M29" s="96" t="s">
        <v>655</v>
      </c>
      <c r="N29" s="102" t="s">
        <v>664</v>
      </c>
      <c r="O29" s="67">
        <v>3204150.77</v>
      </c>
      <c r="P29" s="67">
        <v>0</v>
      </c>
      <c r="Q29" s="67">
        <v>0</v>
      </c>
      <c r="R29" s="67">
        <v>3204150.77</v>
      </c>
      <c r="S29" s="67">
        <v>3547.9468165208723</v>
      </c>
      <c r="T29" s="67">
        <v>3647.8901561288894</v>
      </c>
    </row>
    <row r="30" spans="1:20" ht="27.75" x14ac:dyDescent="0.25">
      <c r="A30" s="96">
        <v>15</v>
      </c>
      <c r="B30" s="66" t="s">
        <v>63</v>
      </c>
      <c r="C30" s="96">
        <v>1980</v>
      </c>
      <c r="D30" s="96"/>
      <c r="E30" s="96" t="s">
        <v>653</v>
      </c>
      <c r="F30" s="96">
        <v>4</v>
      </c>
      <c r="G30" s="96">
        <v>1</v>
      </c>
      <c r="H30" s="97">
        <v>894.7</v>
      </c>
      <c r="I30" s="97">
        <v>790.9</v>
      </c>
      <c r="J30" s="97">
        <f t="shared" si="2"/>
        <v>790.9</v>
      </c>
      <c r="K30" s="98">
        <v>39</v>
      </c>
      <c r="L30" s="96" t="s">
        <v>654</v>
      </c>
      <c r="M30" s="96" t="s">
        <v>655</v>
      </c>
      <c r="N30" s="102" t="s">
        <v>664</v>
      </c>
      <c r="O30" s="67">
        <v>3204150.77</v>
      </c>
      <c r="P30" s="67">
        <v>0</v>
      </c>
      <c r="Q30" s="67">
        <v>0</v>
      </c>
      <c r="R30" s="67">
        <v>3204150.77</v>
      </c>
      <c r="S30" s="67">
        <v>3581.2571476472558</v>
      </c>
      <c r="T30" s="67">
        <v>3682.1388174807198</v>
      </c>
    </row>
    <row r="31" spans="1:20" ht="27.75" x14ac:dyDescent="0.25">
      <c r="A31" s="96">
        <v>16</v>
      </c>
      <c r="B31" s="66" t="s">
        <v>64</v>
      </c>
      <c r="C31" s="96">
        <v>1974</v>
      </c>
      <c r="D31" s="96"/>
      <c r="E31" s="96" t="s">
        <v>653</v>
      </c>
      <c r="F31" s="96">
        <v>2</v>
      </c>
      <c r="G31" s="96">
        <v>3</v>
      </c>
      <c r="H31" s="97">
        <v>936.7</v>
      </c>
      <c r="I31" s="97">
        <v>895.7</v>
      </c>
      <c r="J31" s="97">
        <v>895.7</v>
      </c>
      <c r="K31" s="98">
        <v>51</v>
      </c>
      <c r="L31" s="96" t="s">
        <v>654</v>
      </c>
      <c r="M31" s="96" t="s">
        <v>655</v>
      </c>
      <c r="N31" s="102" t="s">
        <v>664</v>
      </c>
      <c r="O31" s="67">
        <v>6408301.54</v>
      </c>
      <c r="P31" s="67">
        <v>0</v>
      </c>
      <c r="Q31" s="67">
        <v>0</v>
      </c>
      <c r="R31" s="67">
        <v>6408301.54</v>
      </c>
      <c r="S31" s="67">
        <v>6841.3596028611082</v>
      </c>
      <c r="T31" s="67">
        <v>7034.0762250453718</v>
      </c>
    </row>
    <row r="32" spans="1:20" ht="27.75" x14ac:dyDescent="0.25">
      <c r="A32" s="96">
        <v>17</v>
      </c>
      <c r="B32" s="66" t="s">
        <v>65</v>
      </c>
      <c r="C32" s="96">
        <v>1990</v>
      </c>
      <c r="D32" s="96">
        <v>2014</v>
      </c>
      <c r="E32" s="96" t="s">
        <v>657</v>
      </c>
      <c r="F32" s="96">
        <v>9</v>
      </c>
      <c r="G32" s="96">
        <v>2</v>
      </c>
      <c r="H32" s="97">
        <v>4384</v>
      </c>
      <c r="I32" s="97">
        <v>3943.7</v>
      </c>
      <c r="J32" s="97">
        <f t="shared" ref="J32:J34" si="3">I32-CO32</f>
        <v>3943.7</v>
      </c>
      <c r="K32" s="98">
        <v>182</v>
      </c>
      <c r="L32" s="96" t="s">
        <v>654</v>
      </c>
      <c r="M32" s="96" t="s">
        <v>655</v>
      </c>
      <c r="N32" s="102" t="s">
        <v>658</v>
      </c>
      <c r="O32" s="67">
        <v>23861018.600000001</v>
      </c>
      <c r="P32" s="67">
        <v>0</v>
      </c>
      <c r="Q32" s="67">
        <v>0</v>
      </c>
      <c r="R32" s="67">
        <v>23861018.600000001</v>
      </c>
      <c r="S32" s="67">
        <v>5442.7505930656935</v>
      </c>
      <c r="T32" s="67">
        <v>5636.83</v>
      </c>
    </row>
    <row r="33" spans="1:20" ht="27.75" x14ac:dyDescent="0.25">
      <c r="A33" s="96">
        <v>18</v>
      </c>
      <c r="B33" s="66" t="s">
        <v>66</v>
      </c>
      <c r="C33" s="96">
        <v>1998</v>
      </c>
      <c r="D33" s="96"/>
      <c r="E33" s="96" t="s">
        <v>653</v>
      </c>
      <c r="F33" s="96">
        <v>5</v>
      </c>
      <c r="G33" s="96">
        <v>10</v>
      </c>
      <c r="H33" s="97">
        <v>10302.200000000001</v>
      </c>
      <c r="I33" s="97">
        <v>8740</v>
      </c>
      <c r="J33" s="97">
        <f t="shared" si="3"/>
        <v>8740</v>
      </c>
      <c r="K33" s="98">
        <v>356</v>
      </c>
      <c r="L33" s="96" t="s">
        <v>654</v>
      </c>
      <c r="M33" s="96" t="s">
        <v>655</v>
      </c>
      <c r="N33" s="102" t="s">
        <v>664</v>
      </c>
      <c r="O33" s="67">
        <v>19266184.039999999</v>
      </c>
      <c r="P33" s="67">
        <v>0</v>
      </c>
      <c r="Q33" s="67">
        <v>0</v>
      </c>
      <c r="R33" s="67">
        <v>19266184.039999999</v>
      </c>
      <c r="S33" s="67">
        <v>1870.1038651938418</v>
      </c>
      <c r="T33" s="67">
        <v>2130.9771194502146</v>
      </c>
    </row>
    <row r="34" spans="1:20" ht="27.75" x14ac:dyDescent="0.25">
      <c r="A34" s="96">
        <v>19</v>
      </c>
      <c r="B34" s="66" t="s">
        <v>67</v>
      </c>
      <c r="C34" s="96">
        <v>1968</v>
      </c>
      <c r="D34" s="96"/>
      <c r="E34" s="96" t="s">
        <v>653</v>
      </c>
      <c r="F34" s="96">
        <v>5</v>
      </c>
      <c r="G34" s="96">
        <v>2</v>
      </c>
      <c r="H34" s="97">
        <v>1963</v>
      </c>
      <c r="I34" s="97">
        <v>1373.3</v>
      </c>
      <c r="J34" s="97">
        <f t="shared" si="3"/>
        <v>1373.3</v>
      </c>
      <c r="K34" s="98">
        <v>126</v>
      </c>
      <c r="L34" s="96" t="s">
        <v>654</v>
      </c>
      <c r="M34" s="96" t="s">
        <v>655</v>
      </c>
      <c r="N34" s="102" t="s">
        <v>656</v>
      </c>
      <c r="O34" s="67">
        <v>5799430.9400000004</v>
      </c>
      <c r="P34" s="67">
        <v>0</v>
      </c>
      <c r="Q34" s="67">
        <v>0</v>
      </c>
      <c r="R34" s="67">
        <v>5799430.9400000004</v>
      </c>
      <c r="S34" s="67">
        <v>2954.371339786042</v>
      </c>
      <c r="T34" s="67">
        <v>3214.7678084564445</v>
      </c>
    </row>
    <row r="35" spans="1:20" ht="27.75" x14ac:dyDescent="0.25">
      <c r="A35" s="96">
        <v>20</v>
      </c>
      <c r="B35" s="66" t="s">
        <v>68</v>
      </c>
      <c r="C35" s="96">
        <v>1980</v>
      </c>
      <c r="D35" s="96"/>
      <c r="E35" s="96" t="s">
        <v>653</v>
      </c>
      <c r="F35" s="96">
        <v>5</v>
      </c>
      <c r="G35" s="96">
        <v>1</v>
      </c>
      <c r="H35" s="97">
        <v>807.5</v>
      </c>
      <c r="I35" s="97">
        <v>706.7</v>
      </c>
      <c r="J35" s="97">
        <v>706.7</v>
      </c>
      <c r="K35" s="98">
        <v>21</v>
      </c>
      <c r="L35" s="96" t="s">
        <v>654</v>
      </c>
      <c r="M35" s="96" t="s">
        <v>655</v>
      </c>
      <c r="N35" s="102" t="s">
        <v>665</v>
      </c>
      <c r="O35" s="67">
        <v>2269371.7999999998</v>
      </c>
      <c r="P35" s="67">
        <v>0</v>
      </c>
      <c r="Q35" s="67">
        <v>0</v>
      </c>
      <c r="R35" s="67">
        <v>2269371.7999999998</v>
      </c>
      <c r="S35" s="67">
        <v>2810.3675541795665</v>
      </c>
      <c r="T35" s="67">
        <v>3202.4044582043343</v>
      </c>
    </row>
    <row r="36" spans="1:20" ht="27.75" x14ac:dyDescent="0.25">
      <c r="A36" s="96">
        <v>21</v>
      </c>
      <c r="B36" s="66" t="s">
        <v>69</v>
      </c>
      <c r="C36" s="96">
        <v>1959</v>
      </c>
      <c r="D36" s="96"/>
      <c r="E36" s="96" t="s">
        <v>653</v>
      </c>
      <c r="F36" s="96">
        <v>4</v>
      </c>
      <c r="G36" s="96">
        <v>3</v>
      </c>
      <c r="H36" s="97">
        <v>3207</v>
      </c>
      <c r="I36" s="97">
        <v>1261.4000000000001</v>
      </c>
      <c r="J36" s="97">
        <f t="shared" ref="J36:J38" si="4">I36-CO36</f>
        <v>1261.4000000000001</v>
      </c>
      <c r="K36" s="98">
        <v>82</v>
      </c>
      <c r="L36" s="96" t="s">
        <v>654</v>
      </c>
      <c r="M36" s="96" t="s">
        <v>655</v>
      </c>
      <c r="N36" s="102" t="s">
        <v>666</v>
      </c>
      <c r="O36" s="67">
        <v>9662440.3399999999</v>
      </c>
      <c r="P36" s="67">
        <v>0</v>
      </c>
      <c r="Q36" s="67">
        <v>0</v>
      </c>
      <c r="R36" s="67">
        <v>9662440.3399999999</v>
      </c>
      <c r="S36" s="67">
        <v>3012.9218397256004</v>
      </c>
      <c r="T36" s="67">
        <v>3097.793875896476</v>
      </c>
    </row>
    <row r="37" spans="1:20" ht="27.75" x14ac:dyDescent="0.25">
      <c r="A37" s="96">
        <v>22</v>
      </c>
      <c r="B37" s="66" t="s">
        <v>70</v>
      </c>
      <c r="C37" s="96">
        <v>1971</v>
      </c>
      <c r="D37" s="96">
        <v>2016</v>
      </c>
      <c r="E37" s="96" t="s">
        <v>653</v>
      </c>
      <c r="F37" s="96">
        <v>9</v>
      </c>
      <c r="G37" s="96">
        <v>1</v>
      </c>
      <c r="H37" s="97">
        <v>2660.1</v>
      </c>
      <c r="I37" s="97">
        <v>2302</v>
      </c>
      <c r="J37" s="97">
        <f t="shared" si="4"/>
        <v>2302</v>
      </c>
      <c r="K37" s="98">
        <v>80</v>
      </c>
      <c r="L37" s="96" t="s">
        <v>654</v>
      </c>
      <c r="M37" s="96" t="s">
        <v>655</v>
      </c>
      <c r="N37" s="102" t="s">
        <v>667</v>
      </c>
      <c r="O37" s="67">
        <v>5829937.9000000004</v>
      </c>
      <c r="P37" s="67">
        <v>0</v>
      </c>
      <c r="Q37" s="67">
        <v>0</v>
      </c>
      <c r="R37" s="67">
        <v>5829937.9000000004</v>
      </c>
      <c r="S37" s="67">
        <v>2191.6235855794898</v>
      </c>
      <c r="T37" s="67">
        <v>2497.3477688808694</v>
      </c>
    </row>
    <row r="38" spans="1:20" ht="27.75" x14ac:dyDescent="0.25">
      <c r="A38" s="96">
        <v>23</v>
      </c>
      <c r="B38" s="66" t="s">
        <v>71</v>
      </c>
      <c r="C38" s="96">
        <v>1968</v>
      </c>
      <c r="D38" s="96"/>
      <c r="E38" s="96" t="s">
        <v>653</v>
      </c>
      <c r="F38" s="96">
        <v>5</v>
      </c>
      <c r="G38" s="96">
        <v>5</v>
      </c>
      <c r="H38" s="97">
        <v>6284.9</v>
      </c>
      <c r="I38" s="97">
        <v>5186.3999999999996</v>
      </c>
      <c r="J38" s="97">
        <f t="shared" si="4"/>
        <v>5186.3999999999996</v>
      </c>
      <c r="K38" s="98">
        <v>210</v>
      </c>
      <c r="L38" s="96" t="s">
        <v>654</v>
      </c>
      <c r="M38" s="96" t="s">
        <v>655</v>
      </c>
      <c r="N38" s="102" t="s">
        <v>668</v>
      </c>
      <c r="O38" s="67">
        <v>8282424.5300000003</v>
      </c>
      <c r="P38" s="67">
        <v>0</v>
      </c>
      <c r="Q38" s="67">
        <v>0</v>
      </c>
      <c r="R38" s="67">
        <v>8282424.5300000003</v>
      </c>
      <c r="S38" s="67">
        <v>1317.8291667329634</v>
      </c>
      <c r="T38" s="67">
        <v>1501.6619414787829</v>
      </c>
    </row>
    <row r="39" spans="1:20" ht="27.75" x14ac:dyDescent="0.25">
      <c r="A39" s="96">
        <v>24</v>
      </c>
      <c r="B39" s="66" t="s">
        <v>72</v>
      </c>
      <c r="C39" s="96">
        <v>1969</v>
      </c>
      <c r="D39" s="96"/>
      <c r="E39" s="96" t="s">
        <v>653</v>
      </c>
      <c r="F39" s="96">
        <v>6</v>
      </c>
      <c r="G39" s="96">
        <v>1</v>
      </c>
      <c r="H39" s="97">
        <v>2218</v>
      </c>
      <c r="I39" s="97">
        <v>1608.6</v>
      </c>
      <c r="J39" s="97">
        <v>1608.6</v>
      </c>
      <c r="K39" s="98">
        <v>48</v>
      </c>
      <c r="L39" s="96" t="s">
        <v>654</v>
      </c>
      <c r="M39" s="96" t="s">
        <v>655</v>
      </c>
      <c r="N39" s="102" t="s">
        <v>669</v>
      </c>
      <c r="O39" s="67">
        <v>5534137.0199999996</v>
      </c>
      <c r="P39" s="67">
        <v>0</v>
      </c>
      <c r="Q39" s="67">
        <v>0</v>
      </c>
      <c r="R39" s="67">
        <v>5534137.0199999996</v>
      </c>
      <c r="S39" s="67">
        <v>2495.102353471596</v>
      </c>
      <c r="T39" s="67">
        <v>2843.1608151487831</v>
      </c>
    </row>
    <row r="40" spans="1:20" ht="27.75" x14ac:dyDescent="0.25">
      <c r="A40" s="96">
        <v>25</v>
      </c>
      <c r="B40" s="66" t="s">
        <v>73</v>
      </c>
      <c r="C40" s="96">
        <v>1967</v>
      </c>
      <c r="D40" s="96"/>
      <c r="E40" s="96" t="s">
        <v>653</v>
      </c>
      <c r="F40" s="96">
        <v>5</v>
      </c>
      <c r="G40" s="96">
        <v>4</v>
      </c>
      <c r="H40" s="97">
        <v>4287.8999999999996</v>
      </c>
      <c r="I40" s="97">
        <v>3747</v>
      </c>
      <c r="J40" s="97">
        <f>I40-CO40</f>
        <v>3747</v>
      </c>
      <c r="K40" s="98">
        <v>110</v>
      </c>
      <c r="L40" s="96" t="s">
        <v>654</v>
      </c>
      <c r="M40" s="96" t="s">
        <v>655</v>
      </c>
      <c r="N40" s="102" t="s">
        <v>660</v>
      </c>
      <c r="O40" s="67">
        <v>9571478.5099999998</v>
      </c>
      <c r="P40" s="67">
        <v>0</v>
      </c>
      <c r="Q40" s="67">
        <v>0</v>
      </c>
      <c r="R40" s="67">
        <v>9571478.5099999998</v>
      </c>
      <c r="S40" s="67">
        <v>2232.206560320903</v>
      </c>
      <c r="T40" s="67">
        <v>2295.086359290096</v>
      </c>
    </row>
    <row r="41" spans="1:20" ht="27.75" x14ac:dyDescent="0.25">
      <c r="A41" s="96">
        <v>26</v>
      </c>
      <c r="B41" s="66" t="s">
        <v>74</v>
      </c>
      <c r="C41" s="96">
        <v>1966</v>
      </c>
      <c r="D41" s="96"/>
      <c r="E41" s="96" t="s">
        <v>653</v>
      </c>
      <c r="F41" s="96">
        <v>5</v>
      </c>
      <c r="G41" s="96">
        <v>2</v>
      </c>
      <c r="H41" s="97">
        <v>1728.5</v>
      </c>
      <c r="I41" s="97">
        <v>1025.7</v>
      </c>
      <c r="J41" s="97">
        <v>1025.7</v>
      </c>
      <c r="K41" s="98">
        <v>75</v>
      </c>
      <c r="L41" s="96" t="s">
        <v>654</v>
      </c>
      <c r="M41" s="96" t="s">
        <v>655</v>
      </c>
      <c r="N41" s="102" t="s">
        <v>667</v>
      </c>
      <c r="O41" s="67">
        <v>5654383.71</v>
      </c>
      <c r="P41" s="67">
        <v>0</v>
      </c>
      <c r="Q41" s="67">
        <v>0</v>
      </c>
      <c r="R41" s="67">
        <v>5654383.71</v>
      </c>
      <c r="S41" s="67">
        <v>3271.2662481920738</v>
      </c>
      <c r="T41" s="67">
        <v>3363.4156783338153</v>
      </c>
    </row>
    <row r="42" spans="1:20" ht="27.75" x14ac:dyDescent="0.25">
      <c r="A42" s="96">
        <v>27</v>
      </c>
      <c r="B42" s="66" t="s">
        <v>75</v>
      </c>
      <c r="C42" s="96">
        <v>1959</v>
      </c>
      <c r="D42" s="96"/>
      <c r="E42" s="96" t="s">
        <v>653</v>
      </c>
      <c r="F42" s="96">
        <v>3</v>
      </c>
      <c r="G42" s="96">
        <v>1</v>
      </c>
      <c r="H42" s="97">
        <v>1830.4</v>
      </c>
      <c r="I42" s="97">
        <v>1026.8</v>
      </c>
      <c r="J42" s="97">
        <f>I42-CO42</f>
        <v>1026.8</v>
      </c>
      <c r="K42" s="98">
        <v>56</v>
      </c>
      <c r="L42" s="96" t="s">
        <v>654</v>
      </c>
      <c r="M42" s="96" t="s">
        <v>655</v>
      </c>
      <c r="N42" s="102" t="s">
        <v>656</v>
      </c>
      <c r="O42" s="67">
        <v>7113050.8099999996</v>
      </c>
      <c r="P42" s="67">
        <v>0</v>
      </c>
      <c r="Q42" s="67">
        <v>0</v>
      </c>
      <c r="R42" s="67">
        <v>7113050.8099999996</v>
      </c>
      <c r="S42" s="67">
        <v>3886.0635981206287</v>
      </c>
      <c r="T42" s="67">
        <v>3995.5314685314688</v>
      </c>
    </row>
    <row r="43" spans="1:20" ht="27.75" x14ac:dyDescent="0.25">
      <c r="A43" s="96">
        <v>28</v>
      </c>
      <c r="B43" s="66" t="s">
        <v>76</v>
      </c>
      <c r="C43" s="96">
        <v>1997</v>
      </c>
      <c r="D43" s="96"/>
      <c r="E43" s="96" t="s">
        <v>653</v>
      </c>
      <c r="F43" s="96">
        <v>9</v>
      </c>
      <c r="G43" s="96">
        <v>2</v>
      </c>
      <c r="H43" s="97">
        <v>5737.8</v>
      </c>
      <c r="I43" s="97">
        <v>4816.5</v>
      </c>
      <c r="J43" s="97">
        <v>4816.5</v>
      </c>
      <c r="K43" s="98">
        <v>109</v>
      </c>
      <c r="L43" s="96" t="s">
        <v>654</v>
      </c>
      <c r="M43" s="96" t="s">
        <v>655</v>
      </c>
      <c r="N43" s="102" t="s">
        <v>662</v>
      </c>
      <c r="O43" s="67">
        <v>2457800</v>
      </c>
      <c r="P43" s="67">
        <v>0</v>
      </c>
      <c r="Q43" s="67">
        <v>0</v>
      </c>
      <c r="R43" s="67">
        <v>2457800</v>
      </c>
      <c r="S43" s="67">
        <v>428.35233016138591</v>
      </c>
      <c r="T43" s="67">
        <v>428.35233016138591</v>
      </c>
    </row>
    <row r="44" spans="1:20" ht="27.75" x14ac:dyDescent="0.25">
      <c r="A44" s="96">
        <v>29</v>
      </c>
      <c r="B44" s="66" t="s">
        <v>77</v>
      </c>
      <c r="C44" s="96">
        <v>1999</v>
      </c>
      <c r="D44" s="96">
        <v>2021</v>
      </c>
      <c r="E44" s="96" t="s">
        <v>653</v>
      </c>
      <c r="F44" s="96">
        <v>9</v>
      </c>
      <c r="G44" s="96">
        <v>3</v>
      </c>
      <c r="H44" s="97">
        <v>6810.7</v>
      </c>
      <c r="I44" s="97">
        <v>6388.4</v>
      </c>
      <c r="J44" s="97">
        <f>I44-CO44</f>
        <v>6388.4</v>
      </c>
      <c r="K44" s="98">
        <v>302</v>
      </c>
      <c r="L44" s="96" t="s">
        <v>654</v>
      </c>
      <c r="M44" s="96" t="s">
        <v>655</v>
      </c>
      <c r="N44" s="102" t="s">
        <v>662</v>
      </c>
      <c r="O44" s="67">
        <v>7373718</v>
      </c>
      <c r="P44" s="67">
        <v>0</v>
      </c>
      <c r="Q44" s="67">
        <v>0</v>
      </c>
      <c r="R44" s="67">
        <v>7373718</v>
      </c>
      <c r="S44" s="67">
        <v>1082.6666862437048</v>
      </c>
      <c r="T44" s="67">
        <v>1082.6666862437048</v>
      </c>
    </row>
    <row r="45" spans="1:20" ht="27.75" x14ac:dyDescent="0.25">
      <c r="A45" s="96">
        <v>30</v>
      </c>
      <c r="B45" s="66" t="s">
        <v>78</v>
      </c>
      <c r="C45" s="96">
        <v>1956</v>
      </c>
      <c r="D45" s="96"/>
      <c r="E45" s="96" t="s">
        <v>653</v>
      </c>
      <c r="F45" s="96">
        <v>2</v>
      </c>
      <c r="G45" s="96">
        <v>1</v>
      </c>
      <c r="H45" s="97">
        <v>450.8</v>
      </c>
      <c r="I45" s="97">
        <v>407.1</v>
      </c>
      <c r="J45" s="97">
        <v>407.1</v>
      </c>
      <c r="K45" s="98">
        <v>26</v>
      </c>
      <c r="L45" s="96" t="s">
        <v>654</v>
      </c>
      <c r="M45" s="96" t="s">
        <v>655</v>
      </c>
      <c r="N45" s="102" t="s">
        <v>666</v>
      </c>
      <c r="O45" s="67">
        <v>5556046.5999999996</v>
      </c>
      <c r="P45" s="67">
        <v>0</v>
      </c>
      <c r="Q45" s="67">
        <v>0</v>
      </c>
      <c r="R45" s="67">
        <v>5556046.5999999996</v>
      </c>
      <c r="S45" s="67">
        <v>12324.859361135757</v>
      </c>
      <c r="T45" s="67">
        <v>12672.042590949422</v>
      </c>
    </row>
    <row r="46" spans="1:20" ht="27.75" x14ac:dyDescent="0.25">
      <c r="A46" s="96">
        <v>31</v>
      </c>
      <c r="B46" s="66" t="s">
        <v>79</v>
      </c>
      <c r="C46" s="96">
        <v>1967</v>
      </c>
      <c r="D46" s="96"/>
      <c r="E46" s="96" t="s">
        <v>653</v>
      </c>
      <c r="F46" s="96">
        <v>2</v>
      </c>
      <c r="G46" s="96">
        <v>2</v>
      </c>
      <c r="H46" s="97">
        <v>383.1</v>
      </c>
      <c r="I46" s="97">
        <v>257.60000000000002</v>
      </c>
      <c r="J46" s="97">
        <f t="shared" ref="J46:J48" si="5">I46-CO46</f>
        <v>257.60000000000002</v>
      </c>
      <c r="K46" s="98">
        <v>23</v>
      </c>
      <c r="L46" s="96" t="s">
        <v>654</v>
      </c>
      <c r="M46" s="96" t="s">
        <v>655</v>
      </c>
      <c r="N46" s="102" t="s">
        <v>661</v>
      </c>
      <c r="O46" s="67">
        <v>3073034.63</v>
      </c>
      <c r="P46" s="67">
        <v>0</v>
      </c>
      <c r="Q46" s="67">
        <v>0</v>
      </c>
      <c r="R46" s="67">
        <v>3073034.63</v>
      </c>
      <c r="S46" s="67">
        <v>8021.4947272252666</v>
      </c>
      <c r="T46" s="67">
        <v>8247.4549725920115</v>
      </c>
    </row>
    <row r="47" spans="1:20" ht="27.75" x14ac:dyDescent="0.25">
      <c r="A47" s="96">
        <v>32</v>
      </c>
      <c r="B47" s="66" t="s">
        <v>80</v>
      </c>
      <c r="C47" s="96">
        <v>1974</v>
      </c>
      <c r="D47" s="96"/>
      <c r="E47" s="96" t="s">
        <v>653</v>
      </c>
      <c r="F47" s="96">
        <v>5</v>
      </c>
      <c r="G47" s="96">
        <v>1</v>
      </c>
      <c r="H47" s="97">
        <v>5132</v>
      </c>
      <c r="I47" s="97">
        <v>4222.41</v>
      </c>
      <c r="J47" s="97">
        <f t="shared" si="5"/>
        <v>4222.41</v>
      </c>
      <c r="K47" s="98">
        <v>229</v>
      </c>
      <c r="L47" s="96" t="s">
        <v>654</v>
      </c>
      <c r="M47" s="96" t="s">
        <v>655</v>
      </c>
      <c r="N47" s="102" t="s">
        <v>656</v>
      </c>
      <c r="O47" s="67">
        <v>8975756.7400000002</v>
      </c>
      <c r="P47" s="67">
        <v>0</v>
      </c>
      <c r="Q47" s="67">
        <v>0</v>
      </c>
      <c r="R47" s="67">
        <v>8975756.7400000002</v>
      </c>
      <c r="S47" s="67">
        <v>1748.9783203429463</v>
      </c>
      <c r="T47" s="67">
        <v>1992.954964925955</v>
      </c>
    </row>
    <row r="48" spans="1:20" ht="27.75" x14ac:dyDescent="0.25">
      <c r="A48" s="96">
        <v>33</v>
      </c>
      <c r="B48" s="66" t="s">
        <v>81</v>
      </c>
      <c r="C48" s="96">
        <v>1984</v>
      </c>
      <c r="D48" s="96">
        <v>2015</v>
      </c>
      <c r="E48" s="96" t="s">
        <v>653</v>
      </c>
      <c r="F48" s="96">
        <v>9</v>
      </c>
      <c r="G48" s="96">
        <v>1</v>
      </c>
      <c r="H48" s="97">
        <v>5895.5</v>
      </c>
      <c r="I48" s="97">
        <v>4961.3</v>
      </c>
      <c r="J48" s="97">
        <f t="shared" si="5"/>
        <v>4961.3</v>
      </c>
      <c r="K48" s="98">
        <v>319</v>
      </c>
      <c r="L48" s="96" t="s">
        <v>654</v>
      </c>
      <c r="M48" s="96" t="s">
        <v>655</v>
      </c>
      <c r="N48" s="102" t="s">
        <v>670</v>
      </c>
      <c r="O48" s="67">
        <v>9589269.6699999999</v>
      </c>
      <c r="P48" s="67">
        <v>0</v>
      </c>
      <c r="Q48" s="67">
        <v>0</v>
      </c>
      <c r="R48" s="67">
        <v>9589269.6699999999</v>
      </c>
      <c r="S48" s="67">
        <v>1626.5405258247815</v>
      </c>
      <c r="T48" s="67">
        <v>1853.4375058943265</v>
      </c>
    </row>
    <row r="49" spans="1:20" ht="27.75" x14ac:dyDescent="0.25">
      <c r="A49" s="96">
        <v>34</v>
      </c>
      <c r="B49" s="66" t="s">
        <v>82</v>
      </c>
      <c r="C49" s="96">
        <v>1998</v>
      </c>
      <c r="D49" s="96">
        <v>2021</v>
      </c>
      <c r="E49" s="96" t="s">
        <v>653</v>
      </c>
      <c r="F49" s="96">
        <v>10</v>
      </c>
      <c r="G49" s="96">
        <v>2</v>
      </c>
      <c r="H49" s="97">
        <v>5794.4</v>
      </c>
      <c r="I49" s="97">
        <v>5110.3999999999996</v>
      </c>
      <c r="J49" s="97">
        <v>5110.3999999999996</v>
      </c>
      <c r="K49" s="98">
        <v>258</v>
      </c>
      <c r="L49" s="96" t="s">
        <v>654</v>
      </c>
      <c r="M49" s="96" t="s">
        <v>655</v>
      </c>
      <c r="N49" s="102" t="s">
        <v>667</v>
      </c>
      <c r="O49" s="67">
        <v>5232718</v>
      </c>
      <c r="P49" s="67">
        <v>0</v>
      </c>
      <c r="Q49" s="67">
        <v>0</v>
      </c>
      <c r="R49" s="67">
        <v>5232718</v>
      </c>
      <c r="S49" s="67">
        <v>903.06468314234439</v>
      </c>
      <c r="T49" s="67">
        <v>918.76950158773991</v>
      </c>
    </row>
    <row r="50" spans="1:20" ht="27.75" x14ac:dyDescent="0.25">
      <c r="A50" s="96">
        <v>35</v>
      </c>
      <c r="B50" s="66" t="s">
        <v>83</v>
      </c>
      <c r="C50" s="96">
        <v>1989</v>
      </c>
      <c r="D50" s="96"/>
      <c r="E50" s="96" t="s">
        <v>657</v>
      </c>
      <c r="F50" s="96">
        <v>5</v>
      </c>
      <c r="G50" s="96">
        <v>7</v>
      </c>
      <c r="H50" s="97">
        <v>7715.6</v>
      </c>
      <c r="I50" s="97">
        <v>5398.6</v>
      </c>
      <c r="J50" s="97">
        <f>I50-CO50</f>
        <v>5398.6</v>
      </c>
      <c r="K50" s="98">
        <v>255</v>
      </c>
      <c r="L50" s="96" t="s">
        <v>654</v>
      </c>
      <c r="M50" s="96" t="s">
        <v>655</v>
      </c>
      <c r="N50" s="102" t="s">
        <v>660</v>
      </c>
      <c r="O50" s="67">
        <v>12990197.200000001</v>
      </c>
      <c r="P50" s="67">
        <v>0</v>
      </c>
      <c r="Q50" s="67">
        <v>0</v>
      </c>
      <c r="R50" s="67">
        <v>12990197.200000001</v>
      </c>
      <c r="S50" s="67">
        <v>1683.6276115920991</v>
      </c>
      <c r="T50" s="67">
        <v>1918.488050184043</v>
      </c>
    </row>
    <row r="51" spans="1:20" ht="27.75" x14ac:dyDescent="0.25">
      <c r="A51" s="96">
        <v>36</v>
      </c>
      <c r="B51" s="66" t="s">
        <v>84</v>
      </c>
      <c r="C51" s="96">
        <v>1959</v>
      </c>
      <c r="D51" s="96"/>
      <c r="E51" s="96" t="s">
        <v>653</v>
      </c>
      <c r="F51" s="96">
        <v>2</v>
      </c>
      <c r="G51" s="96">
        <v>2</v>
      </c>
      <c r="H51" s="97">
        <v>718.8</v>
      </c>
      <c r="I51" s="97">
        <v>656.3</v>
      </c>
      <c r="J51" s="97">
        <v>656.3</v>
      </c>
      <c r="K51" s="98">
        <v>31</v>
      </c>
      <c r="L51" s="96" t="s">
        <v>654</v>
      </c>
      <c r="M51" s="96" t="s">
        <v>655</v>
      </c>
      <c r="N51" s="102" t="s">
        <v>671</v>
      </c>
      <c r="O51" s="67">
        <v>3490967.33</v>
      </c>
      <c r="P51" s="67">
        <v>0</v>
      </c>
      <c r="Q51" s="67">
        <v>0</v>
      </c>
      <c r="R51" s="67">
        <v>3490967.33</v>
      </c>
      <c r="S51" s="67">
        <v>4856.6601697273236</v>
      </c>
      <c r="T51" s="67">
        <v>4993.4691151919869</v>
      </c>
    </row>
    <row r="52" spans="1:20" ht="27.75" x14ac:dyDescent="0.25">
      <c r="A52" s="96">
        <v>37</v>
      </c>
      <c r="B52" s="66" t="s">
        <v>85</v>
      </c>
      <c r="C52" s="96">
        <v>1977</v>
      </c>
      <c r="D52" s="96"/>
      <c r="E52" s="96" t="s">
        <v>657</v>
      </c>
      <c r="F52" s="96">
        <v>5</v>
      </c>
      <c r="G52" s="96">
        <v>6</v>
      </c>
      <c r="H52" s="97">
        <v>5250.5</v>
      </c>
      <c r="I52" s="97">
        <v>4616</v>
      </c>
      <c r="J52" s="97">
        <f>I52-CO52</f>
        <v>4616</v>
      </c>
      <c r="K52" s="98">
        <v>236</v>
      </c>
      <c r="L52" s="96" t="s">
        <v>654</v>
      </c>
      <c r="M52" s="96" t="s">
        <v>655</v>
      </c>
      <c r="N52" s="102" t="s">
        <v>658</v>
      </c>
      <c r="O52" s="67">
        <v>9085312.6199999992</v>
      </c>
      <c r="P52" s="67">
        <v>0</v>
      </c>
      <c r="Q52" s="67">
        <v>0</v>
      </c>
      <c r="R52" s="67">
        <v>9085312.6199999992</v>
      </c>
      <c r="S52" s="67">
        <v>1730.3709399104846</v>
      </c>
      <c r="T52" s="67">
        <v>1971.7519169602897</v>
      </c>
    </row>
    <row r="53" spans="1:20" ht="27" x14ac:dyDescent="0.25">
      <c r="A53" s="104" t="s">
        <v>86</v>
      </c>
      <c r="B53" s="105"/>
      <c r="C53" s="93" t="s">
        <v>46</v>
      </c>
      <c r="D53" s="93" t="s">
        <v>46</v>
      </c>
      <c r="E53" s="93" t="s">
        <v>46</v>
      </c>
      <c r="F53" s="93" t="s">
        <v>46</v>
      </c>
      <c r="G53" s="93" t="s">
        <v>46</v>
      </c>
      <c r="H53" s="99">
        <v>26709.799999999996</v>
      </c>
      <c r="I53" s="99">
        <v>22104.100000000002</v>
      </c>
      <c r="J53" s="99">
        <v>21255.000000000004</v>
      </c>
      <c r="K53" s="100">
        <v>1219</v>
      </c>
      <c r="L53" s="93" t="s">
        <v>46</v>
      </c>
      <c r="M53" s="93" t="s">
        <v>46</v>
      </c>
      <c r="N53" s="101" t="s">
        <v>46</v>
      </c>
      <c r="O53" s="99">
        <v>72804460.900000006</v>
      </c>
      <c r="P53" s="99">
        <v>0</v>
      </c>
      <c r="Q53" s="99">
        <v>0</v>
      </c>
      <c r="R53" s="99">
        <v>72804460.900000006</v>
      </c>
      <c r="S53" s="92">
        <v>2725.7583695871936</v>
      </c>
      <c r="T53" s="92">
        <v>9211.5535608471419</v>
      </c>
    </row>
    <row r="54" spans="1:20" ht="27.75" x14ac:dyDescent="0.25">
      <c r="A54" s="96">
        <v>38</v>
      </c>
      <c r="B54" s="66" t="s">
        <v>87</v>
      </c>
      <c r="C54" s="96">
        <v>1987</v>
      </c>
      <c r="D54" s="96"/>
      <c r="E54" s="96" t="s">
        <v>653</v>
      </c>
      <c r="F54" s="96">
        <v>5</v>
      </c>
      <c r="G54" s="96" t="s">
        <v>672</v>
      </c>
      <c r="H54" s="97">
        <v>6379.1</v>
      </c>
      <c r="I54" s="97">
        <v>5691.1</v>
      </c>
      <c r="J54" s="97">
        <f t="shared" ref="J54:J57" si="6">I54-CO54</f>
        <v>5691.1</v>
      </c>
      <c r="K54" s="98">
        <v>278</v>
      </c>
      <c r="L54" s="96" t="s">
        <v>654</v>
      </c>
      <c r="M54" s="96" t="s">
        <v>655</v>
      </c>
      <c r="N54" s="102" t="s">
        <v>673</v>
      </c>
      <c r="O54" s="67">
        <v>14604033.84</v>
      </c>
      <c r="P54" s="67">
        <v>0</v>
      </c>
      <c r="Q54" s="67">
        <v>0</v>
      </c>
      <c r="R54" s="67">
        <v>14604033.84</v>
      </c>
      <c r="S54" s="67">
        <v>2289.3564672132429</v>
      </c>
      <c r="T54" s="67">
        <v>2348.7508927591662</v>
      </c>
    </row>
    <row r="55" spans="1:20" ht="27.75" x14ac:dyDescent="0.25">
      <c r="A55" s="96">
        <v>39</v>
      </c>
      <c r="B55" s="66" t="s">
        <v>88</v>
      </c>
      <c r="C55" s="96">
        <v>1969</v>
      </c>
      <c r="D55" s="96"/>
      <c r="E55" s="96" t="s">
        <v>653</v>
      </c>
      <c r="F55" s="96">
        <v>5</v>
      </c>
      <c r="G55" s="96" t="s">
        <v>674</v>
      </c>
      <c r="H55" s="97">
        <v>4014.8</v>
      </c>
      <c r="I55" s="97">
        <v>2541.6</v>
      </c>
      <c r="J55" s="97">
        <f t="shared" si="6"/>
        <v>2541.6</v>
      </c>
      <c r="K55" s="98">
        <v>110</v>
      </c>
      <c r="L55" s="96" t="s">
        <v>654</v>
      </c>
      <c r="M55" s="96" t="s">
        <v>655</v>
      </c>
      <c r="N55" s="102" t="s">
        <v>673</v>
      </c>
      <c r="O55" s="67">
        <v>11048027.58</v>
      </c>
      <c r="P55" s="67">
        <v>0</v>
      </c>
      <c r="Q55" s="67">
        <v>0</v>
      </c>
      <c r="R55" s="67">
        <v>11048027.58</v>
      </c>
      <c r="S55" s="67">
        <v>2751.8251419746935</v>
      </c>
      <c r="T55" s="67">
        <v>3080.9252092258639</v>
      </c>
    </row>
    <row r="56" spans="1:20" ht="55.5" x14ac:dyDescent="0.25">
      <c r="A56" s="96">
        <v>40</v>
      </c>
      <c r="B56" s="66" t="s">
        <v>89</v>
      </c>
      <c r="C56" s="96">
        <v>1970</v>
      </c>
      <c r="D56" s="96"/>
      <c r="E56" s="96" t="s">
        <v>653</v>
      </c>
      <c r="F56" s="96">
        <v>5</v>
      </c>
      <c r="G56" s="96" t="s">
        <v>675</v>
      </c>
      <c r="H56" s="97">
        <v>3766.8</v>
      </c>
      <c r="I56" s="97">
        <v>2685.1</v>
      </c>
      <c r="J56" s="97">
        <f t="shared" si="6"/>
        <v>2685.1</v>
      </c>
      <c r="K56" s="98">
        <v>250</v>
      </c>
      <c r="L56" s="96" t="s">
        <v>654</v>
      </c>
      <c r="M56" s="96" t="s">
        <v>655</v>
      </c>
      <c r="N56" s="102" t="s">
        <v>676</v>
      </c>
      <c r="O56" s="67">
        <v>11496072.060000001</v>
      </c>
      <c r="P56" s="67">
        <v>0</v>
      </c>
      <c r="Q56" s="67">
        <v>0</v>
      </c>
      <c r="R56" s="67">
        <v>11496072.060000001</v>
      </c>
      <c r="S56" s="67">
        <v>3051.9464956992674</v>
      </c>
      <c r="T56" s="67">
        <v>3335.1173223956671</v>
      </c>
    </row>
    <row r="57" spans="1:20" ht="55.5" x14ac:dyDescent="0.25">
      <c r="A57" s="96">
        <v>41</v>
      </c>
      <c r="B57" s="66" t="s">
        <v>90</v>
      </c>
      <c r="C57" s="96">
        <v>1973</v>
      </c>
      <c r="D57" s="96"/>
      <c r="E57" s="96" t="s">
        <v>653</v>
      </c>
      <c r="F57" s="96">
        <v>5</v>
      </c>
      <c r="G57" s="96" t="s">
        <v>675</v>
      </c>
      <c r="H57" s="97">
        <v>5161.8999999999996</v>
      </c>
      <c r="I57" s="97">
        <v>4665.3999999999996</v>
      </c>
      <c r="J57" s="97">
        <f t="shared" si="6"/>
        <v>4665.3999999999996</v>
      </c>
      <c r="K57" s="98">
        <v>255</v>
      </c>
      <c r="L57" s="96" t="s">
        <v>654</v>
      </c>
      <c r="M57" s="96" t="s">
        <v>655</v>
      </c>
      <c r="N57" s="102" t="s">
        <v>676</v>
      </c>
      <c r="O57" s="67">
        <v>10230442.17</v>
      </c>
      <c r="P57" s="67">
        <v>0</v>
      </c>
      <c r="Q57" s="67">
        <v>0</v>
      </c>
      <c r="R57" s="67">
        <v>10230442.17</v>
      </c>
      <c r="S57" s="67">
        <v>1981.914056839536</v>
      </c>
      <c r="T57" s="67">
        <v>2160.20142001976</v>
      </c>
    </row>
    <row r="58" spans="1:20" ht="27.75" x14ac:dyDescent="0.25">
      <c r="A58" s="96">
        <v>42</v>
      </c>
      <c r="B58" s="66" t="s">
        <v>91</v>
      </c>
      <c r="C58" s="96">
        <v>1969</v>
      </c>
      <c r="D58" s="96"/>
      <c r="E58" s="96" t="s">
        <v>653</v>
      </c>
      <c r="F58" s="96">
        <v>2</v>
      </c>
      <c r="G58" s="96" t="s">
        <v>677</v>
      </c>
      <c r="H58" s="97">
        <v>911.3</v>
      </c>
      <c r="I58" s="97">
        <v>824</v>
      </c>
      <c r="J58" s="97">
        <v>824</v>
      </c>
      <c r="K58" s="98">
        <v>32</v>
      </c>
      <c r="L58" s="96" t="s">
        <v>654</v>
      </c>
      <c r="M58" s="96" t="s">
        <v>678</v>
      </c>
      <c r="N58" s="102" t="s">
        <v>244</v>
      </c>
      <c r="O58" s="67">
        <v>7928806.7800000003</v>
      </c>
      <c r="P58" s="67">
        <v>0</v>
      </c>
      <c r="Q58" s="67">
        <v>0</v>
      </c>
      <c r="R58" s="67">
        <v>7928806.7800000003</v>
      </c>
      <c r="S58" s="67">
        <v>8700.5451333260189</v>
      </c>
      <c r="T58" s="67">
        <v>9211.5535608471419</v>
      </c>
    </row>
    <row r="59" spans="1:20" ht="55.5" x14ac:dyDescent="0.25">
      <c r="A59" s="96">
        <v>43</v>
      </c>
      <c r="B59" s="66" t="s">
        <v>92</v>
      </c>
      <c r="C59" s="96">
        <v>1986</v>
      </c>
      <c r="D59" s="96"/>
      <c r="E59" s="96" t="s">
        <v>657</v>
      </c>
      <c r="F59" s="96">
        <v>5</v>
      </c>
      <c r="G59" s="96" t="s">
        <v>677</v>
      </c>
      <c r="H59" s="97">
        <v>2422.1</v>
      </c>
      <c r="I59" s="97">
        <v>2358.1999999999998</v>
      </c>
      <c r="J59" s="97">
        <f t="shared" ref="J59:J60" si="7">I59-CO59</f>
        <v>2358.1999999999998</v>
      </c>
      <c r="K59" s="98">
        <v>117</v>
      </c>
      <c r="L59" s="96" t="s">
        <v>654</v>
      </c>
      <c r="M59" s="96" t="s">
        <v>655</v>
      </c>
      <c r="N59" s="102" t="s">
        <v>676</v>
      </c>
      <c r="O59" s="67">
        <v>6779801.1600000001</v>
      </c>
      <c r="P59" s="67">
        <v>0</v>
      </c>
      <c r="Q59" s="67">
        <v>0</v>
      </c>
      <c r="R59" s="67">
        <v>6779801.1600000001</v>
      </c>
      <c r="S59" s="67">
        <v>2799.1417199950456</v>
      </c>
      <c r="T59" s="67">
        <v>2871.7618719293173</v>
      </c>
    </row>
    <row r="60" spans="1:20" ht="55.5" x14ac:dyDescent="0.25">
      <c r="A60" s="96">
        <v>44</v>
      </c>
      <c r="B60" s="66" t="s">
        <v>93</v>
      </c>
      <c r="C60" s="96">
        <v>1973</v>
      </c>
      <c r="D60" s="96"/>
      <c r="E60" s="96" t="s">
        <v>653</v>
      </c>
      <c r="F60" s="96">
        <v>5</v>
      </c>
      <c r="G60" s="96" t="s">
        <v>674</v>
      </c>
      <c r="H60" s="97">
        <v>4053.8</v>
      </c>
      <c r="I60" s="97">
        <v>3338.7</v>
      </c>
      <c r="J60" s="97">
        <f t="shared" si="7"/>
        <v>3338.7</v>
      </c>
      <c r="K60" s="98">
        <v>177</v>
      </c>
      <c r="L60" s="96" t="s">
        <v>654</v>
      </c>
      <c r="M60" s="96" t="s">
        <v>655</v>
      </c>
      <c r="N60" s="102" t="s">
        <v>676</v>
      </c>
      <c r="O60" s="67">
        <v>10717277.310000001</v>
      </c>
      <c r="P60" s="67">
        <v>0</v>
      </c>
      <c r="Q60" s="67">
        <v>0</v>
      </c>
      <c r="R60" s="67">
        <v>10717277.310000001</v>
      </c>
      <c r="S60" s="67">
        <v>2643.7607454733829</v>
      </c>
      <c r="T60" s="67">
        <v>2889.058604272534</v>
      </c>
    </row>
    <row r="61" spans="1:20" ht="27" x14ac:dyDescent="0.25">
      <c r="A61" s="104" t="s">
        <v>94</v>
      </c>
      <c r="B61" s="105"/>
      <c r="C61" s="93" t="s">
        <v>46</v>
      </c>
      <c r="D61" s="93" t="s">
        <v>46</v>
      </c>
      <c r="E61" s="93" t="s">
        <v>46</v>
      </c>
      <c r="F61" s="93" t="s">
        <v>46</v>
      </c>
      <c r="G61" s="93" t="s">
        <v>46</v>
      </c>
      <c r="H61" s="94">
        <f>SUM(H62:H113)</f>
        <v>171695.25999999995</v>
      </c>
      <c r="I61" s="94">
        <f t="shared" ref="I61:K61" si="8">SUM(I62:I113)</f>
        <v>146155.24999999997</v>
      </c>
      <c r="J61" s="94">
        <f t="shared" si="8"/>
        <v>145656.25</v>
      </c>
      <c r="K61" s="95">
        <f t="shared" si="8"/>
        <v>5907</v>
      </c>
      <c r="L61" s="93" t="s">
        <v>46</v>
      </c>
      <c r="M61" s="93" t="s">
        <v>46</v>
      </c>
      <c r="N61" s="101" t="s">
        <v>46</v>
      </c>
      <c r="O61" s="94">
        <v>282578666.10000002</v>
      </c>
      <c r="P61" s="94">
        <v>0</v>
      </c>
      <c r="Q61" s="94">
        <v>0</v>
      </c>
      <c r="R61" s="94">
        <v>282578666.10000002</v>
      </c>
      <c r="S61" s="92">
        <v>1645.815184996954</v>
      </c>
      <c r="T61" s="92">
        <v>9587.5543478260879</v>
      </c>
    </row>
    <row r="62" spans="1:20" ht="27.75" x14ac:dyDescent="0.25">
      <c r="A62" s="96">
        <v>45</v>
      </c>
      <c r="B62" s="68" t="s">
        <v>95</v>
      </c>
      <c r="C62" s="96">
        <v>1972</v>
      </c>
      <c r="D62" s="96"/>
      <c r="E62" s="96" t="s">
        <v>653</v>
      </c>
      <c r="F62" s="96">
        <v>2</v>
      </c>
      <c r="G62" s="96" t="s">
        <v>679</v>
      </c>
      <c r="H62" s="97">
        <v>321.3</v>
      </c>
      <c r="I62" s="97">
        <v>275.3</v>
      </c>
      <c r="J62" s="97">
        <v>275.3</v>
      </c>
      <c r="K62" s="98">
        <v>14</v>
      </c>
      <c r="L62" s="96" t="s">
        <v>654</v>
      </c>
      <c r="M62" s="96" t="s">
        <v>678</v>
      </c>
      <c r="N62" s="102" t="s">
        <v>244</v>
      </c>
      <c r="O62" s="67">
        <v>2485552</v>
      </c>
      <c r="P62" s="67">
        <v>0</v>
      </c>
      <c r="Q62" s="67">
        <v>0</v>
      </c>
      <c r="R62" s="67">
        <v>2485552</v>
      </c>
      <c r="S62" s="67">
        <v>7735.9228135698722</v>
      </c>
      <c r="T62" s="67">
        <v>7735.9228135698722</v>
      </c>
    </row>
    <row r="63" spans="1:20" ht="27.75" x14ac:dyDescent="0.25">
      <c r="A63" s="96">
        <v>46</v>
      </c>
      <c r="B63" s="68" t="s">
        <v>96</v>
      </c>
      <c r="C63" s="96">
        <v>1940</v>
      </c>
      <c r="D63" s="96"/>
      <c r="E63" s="96" t="s">
        <v>680</v>
      </c>
      <c r="F63" s="96">
        <v>2</v>
      </c>
      <c r="G63" s="96" t="s">
        <v>681</v>
      </c>
      <c r="H63" s="97">
        <v>831.9</v>
      </c>
      <c r="I63" s="97">
        <v>562.20000000000005</v>
      </c>
      <c r="J63" s="97">
        <v>389.8</v>
      </c>
      <c r="K63" s="98">
        <v>18</v>
      </c>
      <c r="L63" s="96" t="s">
        <v>654</v>
      </c>
      <c r="M63" s="96" t="s">
        <v>678</v>
      </c>
      <c r="N63" s="102" t="s">
        <v>244</v>
      </c>
      <c r="O63" s="67">
        <v>3597731.1999999997</v>
      </c>
      <c r="P63" s="67">
        <v>0</v>
      </c>
      <c r="Q63" s="67">
        <v>0</v>
      </c>
      <c r="R63" s="67">
        <v>3597731.1999999997</v>
      </c>
      <c r="S63" s="67">
        <v>4324.7159514364703</v>
      </c>
      <c r="T63" s="67">
        <v>4324.7159514364712</v>
      </c>
    </row>
    <row r="64" spans="1:20" ht="27.75" x14ac:dyDescent="0.25">
      <c r="A64" s="96">
        <v>47</v>
      </c>
      <c r="B64" s="68" t="s">
        <v>97</v>
      </c>
      <c r="C64" s="96">
        <v>1989</v>
      </c>
      <c r="D64" s="96"/>
      <c r="E64" s="96" t="s">
        <v>653</v>
      </c>
      <c r="F64" s="96">
        <v>5</v>
      </c>
      <c r="G64" s="96" t="s">
        <v>674</v>
      </c>
      <c r="H64" s="97">
        <v>3601.5</v>
      </c>
      <c r="I64" s="97">
        <v>2642.8</v>
      </c>
      <c r="J64" s="97">
        <f t="shared" ref="J64:J65" si="9">I64-CO64</f>
        <v>2642.8</v>
      </c>
      <c r="K64" s="98">
        <v>88</v>
      </c>
      <c r="L64" s="96" t="s">
        <v>654</v>
      </c>
      <c r="M64" s="96" t="s">
        <v>655</v>
      </c>
      <c r="N64" s="102" t="s">
        <v>682</v>
      </c>
      <c r="O64" s="67">
        <v>6527273.2800000003</v>
      </c>
      <c r="P64" s="67">
        <v>0</v>
      </c>
      <c r="Q64" s="67">
        <v>0</v>
      </c>
      <c r="R64" s="67">
        <v>6527273.2800000003</v>
      </c>
      <c r="S64" s="67">
        <v>1812.3763098708871</v>
      </c>
      <c r="T64" s="67">
        <v>1812.3763098708871</v>
      </c>
    </row>
    <row r="65" spans="1:20" ht="27.75" x14ac:dyDescent="0.25">
      <c r="A65" s="96">
        <v>48</v>
      </c>
      <c r="B65" s="68" t="s">
        <v>98</v>
      </c>
      <c r="C65" s="96">
        <v>1989</v>
      </c>
      <c r="D65" s="96">
        <v>2020</v>
      </c>
      <c r="E65" s="96" t="s">
        <v>657</v>
      </c>
      <c r="F65" s="96">
        <v>9</v>
      </c>
      <c r="G65" s="96" t="s">
        <v>681</v>
      </c>
      <c r="H65" s="97">
        <v>4476.7</v>
      </c>
      <c r="I65" s="97">
        <v>3986.6</v>
      </c>
      <c r="J65" s="97">
        <f t="shared" si="9"/>
        <v>3986.6</v>
      </c>
      <c r="K65" s="98">
        <v>150</v>
      </c>
      <c r="L65" s="96" t="s">
        <v>654</v>
      </c>
      <c r="M65" s="96" t="s">
        <v>655</v>
      </c>
      <c r="N65" s="102" t="s">
        <v>683</v>
      </c>
      <c r="O65" s="67">
        <v>4915600</v>
      </c>
      <c r="P65" s="67">
        <v>0</v>
      </c>
      <c r="Q65" s="67">
        <v>0</v>
      </c>
      <c r="R65" s="67">
        <v>4915600</v>
      </c>
      <c r="S65" s="67">
        <v>1098.0409676770837</v>
      </c>
      <c r="T65" s="67">
        <v>1098.0409676770837</v>
      </c>
    </row>
    <row r="66" spans="1:20" ht="27.75" x14ac:dyDescent="0.25">
      <c r="A66" s="96">
        <v>49</v>
      </c>
      <c r="B66" s="68" t="s">
        <v>99</v>
      </c>
      <c r="C66" s="96">
        <v>1968</v>
      </c>
      <c r="D66" s="96"/>
      <c r="E66" s="96" t="s">
        <v>653</v>
      </c>
      <c r="F66" s="96">
        <v>5</v>
      </c>
      <c r="G66" s="96" t="s">
        <v>681</v>
      </c>
      <c r="H66" s="97">
        <v>1976.4</v>
      </c>
      <c r="I66" s="97">
        <v>1594.6</v>
      </c>
      <c r="J66" s="97">
        <v>1594.5</v>
      </c>
      <c r="K66" s="98">
        <v>56</v>
      </c>
      <c r="L66" s="96" t="s">
        <v>654</v>
      </c>
      <c r="M66" s="96" t="s">
        <v>655</v>
      </c>
      <c r="N66" s="102" t="s">
        <v>682</v>
      </c>
      <c r="O66" s="67">
        <v>4297056</v>
      </c>
      <c r="P66" s="67">
        <v>0</v>
      </c>
      <c r="Q66" s="67">
        <v>0</v>
      </c>
      <c r="R66" s="67">
        <v>4297056</v>
      </c>
      <c r="S66" s="67">
        <v>2174.1833636915603</v>
      </c>
      <c r="T66" s="67">
        <v>2174.1833636915603</v>
      </c>
    </row>
    <row r="67" spans="1:20" ht="27.75" x14ac:dyDescent="0.25">
      <c r="A67" s="96">
        <v>50</v>
      </c>
      <c r="B67" s="68" t="s">
        <v>100</v>
      </c>
      <c r="C67" s="96">
        <v>1959</v>
      </c>
      <c r="D67" s="96"/>
      <c r="E67" s="96" t="s">
        <v>653</v>
      </c>
      <c r="F67" s="96">
        <v>2</v>
      </c>
      <c r="G67" s="96" t="s">
        <v>679</v>
      </c>
      <c r="H67" s="97">
        <v>302.39999999999998</v>
      </c>
      <c r="I67" s="97">
        <v>280.10000000000002</v>
      </c>
      <c r="J67" s="97">
        <f>I67-CO67</f>
        <v>280.10000000000002</v>
      </c>
      <c r="K67" s="98">
        <v>12</v>
      </c>
      <c r="L67" s="96" t="s">
        <v>654</v>
      </c>
      <c r="M67" s="96" t="s">
        <v>678</v>
      </c>
      <c r="N67" s="102" t="s">
        <v>244</v>
      </c>
      <c r="O67" s="67">
        <v>2274912</v>
      </c>
      <c r="P67" s="67">
        <v>0</v>
      </c>
      <c r="Q67" s="67">
        <v>0</v>
      </c>
      <c r="R67" s="67">
        <v>2274912</v>
      </c>
      <c r="S67" s="67">
        <v>7522.8571428571431</v>
      </c>
      <c r="T67" s="67">
        <v>7522.8571428571431</v>
      </c>
    </row>
    <row r="68" spans="1:20" ht="27.75" x14ac:dyDescent="0.25">
      <c r="A68" s="96">
        <v>51</v>
      </c>
      <c r="B68" s="68" t="s">
        <v>101</v>
      </c>
      <c r="C68" s="96">
        <v>1952</v>
      </c>
      <c r="D68" s="96"/>
      <c r="E68" s="96" t="s">
        <v>680</v>
      </c>
      <c r="F68" s="96">
        <v>2</v>
      </c>
      <c r="G68" s="96" t="s">
        <v>679</v>
      </c>
      <c r="H68" s="97">
        <v>416</v>
      </c>
      <c r="I68" s="97">
        <v>416</v>
      </c>
      <c r="J68" s="97">
        <v>416</v>
      </c>
      <c r="K68" s="98">
        <v>21</v>
      </c>
      <c r="L68" s="96" t="s">
        <v>654</v>
      </c>
      <c r="M68" s="96" t="s">
        <v>655</v>
      </c>
      <c r="N68" s="102" t="s">
        <v>684</v>
      </c>
      <c r="O68" s="67">
        <v>2696192</v>
      </c>
      <c r="P68" s="67">
        <v>0</v>
      </c>
      <c r="Q68" s="67">
        <v>0</v>
      </c>
      <c r="R68" s="67">
        <v>2696192</v>
      </c>
      <c r="S68" s="67">
        <v>6481.2307692307695</v>
      </c>
      <c r="T68" s="67">
        <v>6481.2307692307695</v>
      </c>
    </row>
    <row r="69" spans="1:20" ht="27.75" x14ac:dyDescent="0.25">
      <c r="A69" s="96">
        <v>52</v>
      </c>
      <c r="B69" s="68" t="s">
        <v>102</v>
      </c>
      <c r="C69" s="96">
        <v>1963</v>
      </c>
      <c r="D69" s="96"/>
      <c r="E69" s="96" t="s">
        <v>653</v>
      </c>
      <c r="F69" s="96">
        <v>2</v>
      </c>
      <c r="G69" s="96" t="s">
        <v>679</v>
      </c>
      <c r="H69" s="97">
        <v>419.1</v>
      </c>
      <c r="I69" s="97">
        <v>400</v>
      </c>
      <c r="J69" s="97">
        <v>400</v>
      </c>
      <c r="K69" s="98">
        <v>14</v>
      </c>
      <c r="L69" s="96" t="s">
        <v>654</v>
      </c>
      <c r="M69" s="96" t="s">
        <v>678</v>
      </c>
      <c r="N69" s="102" t="s">
        <v>244</v>
      </c>
      <c r="O69" s="67">
        <v>3647924.8</v>
      </c>
      <c r="P69" s="67">
        <v>0</v>
      </c>
      <c r="Q69" s="67">
        <v>0</v>
      </c>
      <c r="R69" s="67">
        <v>3647924.8</v>
      </c>
      <c r="S69" s="67">
        <v>8704.1870675256487</v>
      </c>
      <c r="T69" s="67">
        <v>8745.0575041756147</v>
      </c>
    </row>
    <row r="70" spans="1:20" ht="27.75" x14ac:dyDescent="0.25">
      <c r="A70" s="96">
        <v>53</v>
      </c>
      <c r="B70" s="68" t="s">
        <v>103</v>
      </c>
      <c r="C70" s="96">
        <v>1974</v>
      </c>
      <c r="D70" s="96"/>
      <c r="E70" s="96" t="s">
        <v>653</v>
      </c>
      <c r="F70" s="96">
        <v>5</v>
      </c>
      <c r="G70" s="96" t="s">
        <v>681</v>
      </c>
      <c r="H70" s="97">
        <v>2383.4</v>
      </c>
      <c r="I70" s="97">
        <v>1780.1</v>
      </c>
      <c r="J70" s="97">
        <f t="shared" ref="J70:J72" si="10">I70-CO70</f>
        <v>1780.1</v>
      </c>
      <c r="K70" s="98">
        <v>75</v>
      </c>
      <c r="L70" s="96" t="s">
        <v>654</v>
      </c>
      <c r="M70" s="96" t="s">
        <v>655</v>
      </c>
      <c r="N70" s="102" t="s">
        <v>682</v>
      </c>
      <c r="O70" s="67">
        <v>5308128</v>
      </c>
      <c r="P70" s="67">
        <v>0</v>
      </c>
      <c r="Q70" s="67">
        <v>0</v>
      </c>
      <c r="R70" s="67">
        <v>5308128</v>
      </c>
      <c r="S70" s="67">
        <v>2227.1242762440211</v>
      </c>
      <c r="T70" s="67">
        <v>2227.1242762440211</v>
      </c>
    </row>
    <row r="71" spans="1:20" ht="27.75" x14ac:dyDescent="0.25">
      <c r="A71" s="96">
        <v>54</v>
      </c>
      <c r="B71" s="68" t="s">
        <v>104</v>
      </c>
      <c r="C71" s="96">
        <v>1927</v>
      </c>
      <c r="D71" s="96"/>
      <c r="E71" s="96" t="s">
        <v>680</v>
      </c>
      <c r="F71" s="96">
        <v>2</v>
      </c>
      <c r="G71" s="96" t="s">
        <v>681</v>
      </c>
      <c r="H71" s="97">
        <v>640.4</v>
      </c>
      <c r="I71" s="97">
        <v>389</v>
      </c>
      <c r="J71" s="97">
        <f t="shared" si="10"/>
        <v>389</v>
      </c>
      <c r="K71" s="98">
        <v>43</v>
      </c>
      <c r="L71" s="96" t="s">
        <v>654</v>
      </c>
      <c r="M71" s="96" t="s">
        <v>678</v>
      </c>
      <c r="N71" s="102" t="s">
        <v>244</v>
      </c>
      <c r="O71" s="67">
        <v>2822576</v>
      </c>
      <c r="P71" s="67">
        <v>0</v>
      </c>
      <c r="Q71" s="67">
        <v>0</v>
      </c>
      <c r="R71" s="67">
        <v>2822576</v>
      </c>
      <c r="S71" s="67">
        <v>4407.5202998126169</v>
      </c>
      <c r="T71" s="67">
        <v>4407.5202998126169</v>
      </c>
    </row>
    <row r="72" spans="1:20" ht="27.75" x14ac:dyDescent="0.25">
      <c r="A72" s="96">
        <v>55</v>
      </c>
      <c r="B72" s="68" t="s">
        <v>105</v>
      </c>
      <c r="C72" s="96">
        <v>1984</v>
      </c>
      <c r="D72" s="96">
        <v>2018</v>
      </c>
      <c r="E72" s="96" t="s">
        <v>657</v>
      </c>
      <c r="F72" s="96">
        <v>9</v>
      </c>
      <c r="G72" s="96" t="s">
        <v>677</v>
      </c>
      <c r="H72" s="97">
        <v>6548.1</v>
      </c>
      <c r="I72" s="97">
        <v>5833.8</v>
      </c>
      <c r="J72" s="97">
        <f t="shared" si="10"/>
        <v>5833.8</v>
      </c>
      <c r="K72" s="98">
        <v>226</v>
      </c>
      <c r="L72" s="96" t="s">
        <v>654</v>
      </c>
      <c r="M72" s="96" t="s">
        <v>655</v>
      </c>
      <c r="N72" s="102" t="s">
        <v>685</v>
      </c>
      <c r="O72" s="67">
        <v>7373400</v>
      </c>
      <c r="P72" s="67">
        <v>0</v>
      </c>
      <c r="Q72" s="67">
        <v>0</v>
      </c>
      <c r="R72" s="67">
        <v>7373400</v>
      </c>
      <c r="S72" s="67">
        <v>1126.0365602235763</v>
      </c>
      <c r="T72" s="67">
        <v>1126.0365602235763</v>
      </c>
    </row>
    <row r="73" spans="1:20" ht="27.75" x14ac:dyDescent="0.25">
      <c r="A73" s="96">
        <v>56</v>
      </c>
      <c r="B73" s="68" t="s">
        <v>106</v>
      </c>
      <c r="C73" s="96">
        <v>1990</v>
      </c>
      <c r="D73" s="96"/>
      <c r="E73" s="96" t="s">
        <v>653</v>
      </c>
      <c r="F73" s="96">
        <v>9</v>
      </c>
      <c r="G73" s="96" t="s">
        <v>681</v>
      </c>
      <c r="H73" s="97">
        <v>8708.1</v>
      </c>
      <c r="I73" s="97">
        <v>7872.9</v>
      </c>
      <c r="J73" s="97">
        <v>7762.4</v>
      </c>
      <c r="K73" s="98">
        <v>356</v>
      </c>
      <c r="L73" s="96" t="s">
        <v>654</v>
      </c>
      <c r="M73" s="96" t="s">
        <v>655</v>
      </c>
      <c r="N73" s="102" t="s">
        <v>686</v>
      </c>
      <c r="O73" s="67">
        <v>4915600</v>
      </c>
      <c r="P73" s="67">
        <v>0</v>
      </c>
      <c r="Q73" s="67">
        <v>0</v>
      </c>
      <c r="R73" s="67">
        <v>4915600</v>
      </c>
      <c r="S73" s="67">
        <v>564.4859383792101</v>
      </c>
      <c r="T73" s="67">
        <v>564.4859383792101</v>
      </c>
    </row>
    <row r="74" spans="1:20" ht="27.75" x14ac:dyDescent="0.25">
      <c r="A74" s="96">
        <v>57</v>
      </c>
      <c r="B74" s="68" t="s">
        <v>107</v>
      </c>
      <c r="C74" s="96">
        <v>1988</v>
      </c>
      <c r="D74" s="96">
        <v>2017</v>
      </c>
      <c r="E74" s="96" t="s">
        <v>657</v>
      </c>
      <c r="F74" s="96">
        <v>9</v>
      </c>
      <c r="G74" s="96" t="s">
        <v>674</v>
      </c>
      <c r="H74" s="97">
        <v>8406.5</v>
      </c>
      <c r="I74" s="97">
        <v>6978.4</v>
      </c>
      <c r="J74" s="97">
        <v>6839</v>
      </c>
      <c r="K74" s="98">
        <v>333</v>
      </c>
      <c r="L74" s="96" t="s">
        <v>654</v>
      </c>
      <c r="M74" s="96" t="s">
        <v>655</v>
      </c>
      <c r="N74" s="102" t="s">
        <v>686</v>
      </c>
      <c r="O74" s="67">
        <v>7373400</v>
      </c>
      <c r="P74" s="67">
        <v>0</v>
      </c>
      <c r="Q74" s="67">
        <v>0</v>
      </c>
      <c r="R74" s="67">
        <v>7373400</v>
      </c>
      <c r="S74" s="67">
        <v>877.10700053530002</v>
      </c>
      <c r="T74" s="67">
        <v>877.10700053530002</v>
      </c>
    </row>
    <row r="75" spans="1:20" ht="27.75" x14ac:dyDescent="0.25">
      <c r="A75" s="96">
        <v>58</v>
      </c>
      <c r="B75" s="68" t="s">
        <v>108</v>
      </c>
      <c r="C75" s="96">
        <v>1989</v>
      </c>
      <c r="D75" s="96">
        <v>2016</v>
      </c>
      <c r="E75" s="96" t="s">
        <v>657</v>
      </c>
      <c r="F75" s="96">
        <v>9</v>
      </c>
      <c r="G75" s="96" t="s">
        <v>674</v>
      </c>
      <c r="H75" s="97">
        <v>7986.1</v>
      </c>
      <c r="I75" s="97">
        <v>7470</v>
      </c>
      <c r="J75" s="97">
        <f>I75-CO75</f>
        <v>7470</v>
      </c>
      <c r="K75" s="98">
        <v>324</v>
      </c>
      <c r="L75" s="96" t="s">
        <v>654</v>
      </c>
      <c r="M75" s="96" t="s">
        <v>655</v>
      </c>
      <c r="N75" s="102" t="s">
        <v>686</v>
      </c>
      <c r="O75" s="67">
        <v>9831200</v>
      </c>
      <c r="P75" s="67">
        <v>0</v>
      </c>
      <c r="Q75" s="67">
        <v>0</v>
      </c>
      <c r="R75" s="67">
        <v>9831200</v>
      </c>
      <c r="S75" s="67">
        <v>1231.0389301411201</v>
      </c>
      <c r="T75" s="67">
        <v>1231.0389301411201</v>
      </c>
    </row>
    <row r="76" spans="1:20" ht="27.75" x14ac:dyDescent="0.25">
      <c r="A76" s="96">
        <v>59</v>
      </c>
      <c r="B76" s="68" t="s">
        <v>109</v>
      </c>
      <c r="C76" s="96">
        <v>1959</v>
      </c>
      <c r="D76" s="96"/>
      <c r="E76" s="96" t="s">
        <v>653</v>
      </c>
      <c r="F76" s="96">
        <v>2</v>
      </c>
      <c r="G76" s="96" t="s">
        <v>679</v>
      </c>
      <c r="H76" s="97">
        <v>312</v>
      </c>
      <c r="I76" s="97">
        <v>289.3</v>
      </c>
      <c r="J76" s="97">
        <v>289.3</v>
      </c>
      <c r="K76" s="98">
        <v>10</v>
      </c>
      <c r="L76" s="96" t="s">
        <v>654</v>
      </c>
      <c r="M76" s="96" t="s">
        <v>678</v>
      </c>
      <c r="N76" s="102" t="s">
        <v>244</v>
      </c>
      <c r="O76" s="67">
        <v>2525486.4</v>
      </c>
      <c r="P76" s="67">
        <v>0</v>
      </c>
      <c r="Q76" s="67">
        <v>0</v>
      </c>
      <c r="R76" s="67">
        <v>2525486.4</v>
      </c>
      <c r="S76" s="67">
        <v>8094.5076923076922</v>
      </c>
      <c r="T76" s="67">
        <v>8132.5153846153853</v>
      </c>
    </row>
    <row r="77" spans="1:20" ht="27.75" x14ac:dyDescent="0.25">
      <c r="A77" s="96">
        <v>60</v>
      </c>
      <c r="B77" s="68" t="s">
        <v>110</v>
      </c>
      <c r="C77" s="96">
        <v>1959</v>
      </c>
      <c r="D77" s="96"/>
      <c r="E77" s="96" t="s">
        <v>653</v>
      </c>
      <c r="F77" s="96">
        <v>2</v>
      </c>
      <c r="G77" s="96" t="s">
        <v>679</v>
      </c>
      <c r="H77" s="97">
        <v>313.7</v>
      </c>
      <c r="I77" s="97">
        <v>290.8</v>
      </c>
      <c r="J77" s="97">
        <v>290.8</v>
      </c>
      <c r="K77" s="98">
        <v>14</v>
      </c>
      <c r="L77" s="96" t="s">
        <v>654</v>
      </c>
      <c r="M77" s="96" t="s">
        <v>655</v>
      </c>
      <c r="N77" s="102" t="s">
        <v>686</v>
      </c>
      <c r="O77" s="67">
        <v>2123251.2000000002</v>
      </c>
      <c r="P77" s="67">
        <v>0</v>
      </c>
      <c r="Q77" s="67">
        <v>0</v>
      </c>
      <c r="R77" s="67">
        <v>2123251.2000000002</v>
      </c>
      <c r="S77" s="67">
        <v>6768.4131335671036</v>
      </c>
      <c r="T77" s="67">
        <v>6768.4131335671036</v>
      </c>
    </row>
    <row r="78" spans="1:20" ht="27.75" x14ac:dyDescent="0.25">
      <c r="A78" s="96">
        <v>61</v>
      </c>
      <c r="B78" s="68" t="s">
        <v>111</v>
      </c>
      <c r="C78" s="96">
        <v>1961</v>
      </c>
      <c r="D78" s="96"/>
      <c r="E78" s="96" t="s">
        <v>653</v>
      </c>
      <c r="F78" s="96">
        <v>2</v>
      </c>
      <c r="G78" s="96" t="s">
        <v>679</v>
      </c>
      <c r="H78" s="97">
        <v>732</v>
      </c>
      <c r="I78" s="97">
        <v>444.7</v>
      </c>
      <c r="J78" s="97">
        <f t="shared" ref="J78:J79" si="11">I78-CO78</f>
        <v>444.7</v>
      </c>
      <c r="K78" s="98">
        <v>21</v>
      </c>
      <c r="L78" s="96" t="s">
        <v>654</v>
      </c>
      <c r="M78" s="96" t="s">
        <v>678</v>
      </c>
      <c r="N78" s="102" t="s">
        <v>244</v>
      </c>
      <c r="O78" s="67">
        <v>3580880</v>
      </c>
      <c r="P78" s="67">
        <v>0</v>
      </c>
      <c r="Q78" s="67">
        <v>0</v>
      </c>
      <c r="R78" s="67">
        <v>3580880</v>
      </c>
      <c r="S78" s="67">
        <v>4891.9125683060111</v>
      </c>
      <c r="T78" s="67">
        <v>4891.9125683060111</v>
      </c>
    </row>
    <row r="79" spans="1:20" ht="27.75" x14ac:dyDescent="0.25">
      <c r="A79" s="96">
        <v>62</v>
      </c>
      <c r="B79" s="68" t="s">
        <v>112</v>
      </c>
      <c r="C79" s="96">
        <v>1966</v>
      </c>
      <c r="D79" s="96"/>
      <c r="E79" s="96" t="s">
        <v>653</v>
      </c>
      <c r="F79" s="96">
        <v>5</v>
      </c>
      <c r="G79" s="96" t="s">
        <v>675</v>
      </c>
      <c r="H79" s="97">
        <v>5692</v>
      </c>
      <c r="I79" s="97">
        <v>4539.7</v>
      </c>
      <c r="J79" s="97">
        <f t="shared" si="11"/>
        <v>4539.7</v>
      </c>
      <c r="K79" s="98">
        <v>181</v>
      </c>
      <c r="L79" s="96" t="s">
        <v>654</v>
      </c>
      <c r="M79" s="96" t="s">
        <v>655</v>
      </c>
      <c r="N79" s="102" t="s">
        <v>687</v>
      </c>
      <c r="O79" s="67">
        <v>13197219.200000001</v>
      </c>
      <c r="P79" s="67">
        <v>0</v>
      </c>
      <c r="Q79" s="67">
        <v>0</v>
      </c>
      <c r="R79" s="67">
        <v>13197219.200000001</v>
      </c>
      <c r="S79" s="67">
        <v>2318.555727336613</v>
      </c>
      <c r="T79" s="67">
        <v>2318.555727336613</v>
      </c>
    </row>
    <row r="80" spans="1:20" ht="27.75" x14ac:dyDescent="0.25">
      <c r="A80" s="96">
        <v>63</v>
      </c>
      <c r="B80" s="68" t="s">
        <v>113</v>
      </c>
      <c r="C80" s="96">
        <v>1991</v>
      </c>
      <c r="D80" s="96">
        <v>2016</v>
      </c>
      <c r="E80" s="96" t="s">
        <v>657</v>
      </c>
      <c r="F80" s="96">
        <v>9</v>
      </c>
      <c r="G80" s="96" t="s">
        <v>688</v>
      </c>
      <c r="H80" s="97">
        <v>10925.6</v>
      </c>
      <c r="I80" s="97">
        <v>9742.1</v>
      </c>
      <c r="J80" s="97">
        <v>9742.1</v>
      </c>
      <c r="K80" s="98">
        <v>408</v>
      </c>
      <c r="L80" s="96" t="s">
        <v>654</v>
      </c>
      <c r="M80" s="96" t="s">
        <v>689</v>
      </c>
      <c r="N80" s="102" t="s">
        <v>690</v>
      </c>
      <c r="O80" s="67">
        <v>11887800</v>
      </c>
      <c r="P80" s="67">
        <v>0</v>
      </c>
      <c r="Q80" s="67">
        <v>0</v>
      </c>
      <c r="R80" s="67">
        <v>11887800</v>
      </c>
      <c r="S80" s="67">
        <v>1088.0683898367138</v>
      </c>
      <c r="T80" s="67">
        <v>1124.7894852456616</v>
      </c>
    </row>
    <row r="81" spans="1:20" ht="27.75" x14ac:dyDescent="0.25">
      <c r="A81" s="96">
        <v>64</v>
      </c>
      <c r="B81" s="68" t="s">
        <v>114</v>
      </c>
      <c r="C81" s="96">
        <v>1928</v>
      </c>
      <c r="D81" s="96"/>
      <c r="E81" s="96" t="s">
        <v>680</v>
      </c>
      <c r="F81" s="96">
        <v>2</v>
      </c>
      <c r="G81" s="96" t="s">
        <v>681</v>
      </c>
      <c r="H81" s="97">
        <v>401.7</v>
      </c>
      <c r="I81" s="97">
        <v>350.3</v>
      </c>
      <c r="J81" s="97">
        <f>I81-CO81</f>
        <v>350.3</v>
      </c>
      <c r="K81" s="98">
        <v>16</v>
      </c>
      <c r="L81" s="96" t="s">
        <v>654</v>
      </c>
      <c r="M81" s="96" t="s">
        <v>678</v>
      </c>
      <c r="N81" s="102" t="s">
        <v>244</v>
      </c>
      <c r="O81" s="67">
        <v>2864704</v>
      </c>
      <c r="P81" s="67">
        <v>0</v>
      </c>
      <c r="Q81" s="67">
        <v>0</v>
      </c>
      <c r="R81" s="67">
        <v>2864704</v>
      </c>
      <c r="S81" s="67">
        <v>7131.4513318396812</v>
      </c>
      <c r="T81" s="67">
        <v>7131.4513318396812</v>
      </c>
    </row>
    <row r="82" spans="1:20" ht="27.75" x14ac:dyDescent="0.25">
      <c r="A82" s="96">
        <v>65</v>
      </c>
      <c r="B82" s="68" t="s">
        <v>115</v>
      </c>
      <c r="C82" s="96">
        <v>1962</v>
      </c>
      <c r="D82" s="96"/>
      <c r="E82" s="96" t="s">
        <v>653</v>
      </c>
      <c r="F82" s="96">
        <v>5</v>
      </c>
      <c r="G82" s="96" t="s">
        <v>681</v>
      </c>
      <c r="H82" s="97">
        <v>1601.3</v>
      </c>
      <c r="I82" s="97">
        <v>1511.3</v>
      </c>
      <c r="J82" s="97">
        <v>1511.3</v>
      </c>
      <c r="K82" s="98">
        <v>57</v>
      </c>
      <c r="L82" s="96" t="s">
        <v>654</v>
      </c>
      <c r="M82" s="96" t="s">
        <v>655</v>
      </c>
      <c r="N82" s="102" t="s">
        <v>683</v>
      </c>
      <c r="O82" s="67">
        <v>9773696</v>
      </c>
      <c r="P82" s="67">
        <v>0</v>
      </c>
      <c r="Q82" s="67">
        <v>0</v>
      </c>
      <c r="R82" s="67">
        <v>9773696</v>
      </c>
      <c r="S82" s="67">
        <v>6103.6008243302322</v>
      </c>
      <c r="T82" s="67">
        <v>6103.6008243302322</v>
      </c>
    </row>
    <row r="83" spans="1:20" ht="27.75" x14ac:dyDescent="0.25">
      <c r="A83" s="96">
        <v>66</v>
      </c>
      <c r="B83" s="68" t="s">
        <v>116</v>
      </c>
      <c r="C83" s="96">
        <v>1927</v>
      </c>
      <c r="D83" s="96"/>
      <c r="E83" s="96" t="s">
        <v>680</v>
      </c>
      <c r="F83" s="96">
        <v>2</v>
      </c>
      <c r="G83" s="96" t="s">
        <v>681</v>
      </c>
      <c r="H83" s="97">
        <v>636.9</v>
      </c>
      <c r="I83" s="97">
        <v>386.9</v>
      </c>
      <c r="J83" s="97">
        <v>386.9</v>
      </c>
      <c r="K83" s="98">
        <v>40</v>
      </c>
      <c r="L83" s="96" t="s">
        <v>654</v>
      </c>
      <c r="M83" s="96" t="s">
        <v>678</v>
      </c>
      <c r="N83" s="102" t="s">
        <v>244</v>
      </c>
      <c r="O83" s="67">
        <v>2637212.7999999998</v>
      </c>
      <c r="P83" s="67">
        <v>0</v>
      </c>
      <c r="Q83" s="67">
        <v>0</v>
      </c>
      <c r="R83" s="67">
        <v>2637212.7999999998</v>
      </c>
      <c r="S83" s="67">
        <v>4140.7015230020406</v>
      </c>
      <c r="T83" s="67">
        <v>4140.7015230020415</v>
      </c>
    </row>
    <row r="84" spans="1:20" ht="27.75" x14ac:dyDescent="0.25">
      <c r="A84" s="96">
        <v>67</v>
      </c>
      <c r="B84" s="68" t="s">
        <v>117</v>
      </c>
      <c r="C84" s="96">
        <v>1959</v>
      </c>
      <c r="D84" s="96"/>
      <c r="E84" s="96" t="s">
        <v>653</v>
      </c>
      <c r="F84" s="96">
        <v>2</v>
      </c>
      <c r="G84" s="96" t="s">
        <v>679</v>
      </c>
      <c r="H84" s="97">
        <v>307.2</v>
      </c>
      <c r="I84" s="97">
        <v>284.10000000000002</v>
      </c>
      <c r="J84" s="97">
        <v>284.10000000000002</v>
      </c>
      <c r="K84" s="98">
        <v>15</v>
      </c>
      <c r="L84" s="96" t="s">
        <v>654</v>
      </c>
      <c r="M84" s="96" t="s">
        <v>655</v>
      </c>
      <c r="N84" s="102" t="s">
        <v>686</v>
      </c>
      <c r="O84" s="67">
        <v>2546532.12</v>
      </c>
      <c r="P84" s="67">
        <v>0</v>
      </c>
      <c r="Q84" s="67">
        <v>0</v>
      </c>
      <c r="R84" s="67">
        <v>2546532.12</v>
      </c>
      <c r="S84" s="67">
        <v>8289.4925781250004</v>
      </c>
      <c r="T84" s="67">
        <v>8328.4158203125007</v>
      </c>
    </row>
    <row r="85" spans="1:20" ht="27.75" x14ac:dyDescent="0.25">
      <c r="A85" s="96">
        <v>68</v>
      </c>
      <c r="B85" s="68" t="s">
        <v>118</v>
      </c>
      <c r="C85" s="96">
        <v>1959</v>
      </c>
      <c r="D85" s="96"/>
      <c r="E85" s="96" t="s">
        <v>653</v>
      </c>
      <c r="F85" s="96">
        <v>2</v>
      </c>
      <c r="G85" s="96" t="s">
        <v>679</v>
      </c>
      <c r="H85" s="97">
        <v>422.1</v>
      </c>
      <c r="I85" s="97">
        <v>422.1</v>
      </c>
      <c r="J85" s="97">
        <v>422.1</v>
      </c>
      <c r="K85" s="98">
        <v>21</v>
      </c>
      <c r="L85" s="96" t="s">
        <v>654</v>
      </c>
      <c r="M85" s="96" t="s">
        <v>678</v>
      </c>
      <c r="N85" s="102" t="s">
        <v>244</v>
      </c>
      <c r="O85" s="67">
        <v>2831001.6000000001</v>
      </c>
      <c r="P85" s="67">
        <v>0</v>
      </c>
      <c r="Q85" s="67">
        <v>0</v>
      </c>
      <c r="R85" s="67">
        <v>2831001.6000000001</v>
      </c>
      <c r="S85" s="67">
        <v>6706.9452736318408</v>
      </c>
      <c r="T85" s="67">
        <v>6706.9452736318408</v>
      </c>
    </row>
    <row r="86" spans="1:20" ht="27.75" x14ac:dyDescent="0.25">
      <c r="A86" s="96">
        <v>69</v>
      </c>
      <c r="B86" s="68" t="s">
        <v>119</v>
      </c>
      <c r="C86" s="96">
        <v>1943</v>
      </c>
      <c r="D86" s="96"/>
      <c r="E86" s="96" t="s">
        <v>680</v>
      </c>
      <c r="F86" s="96">
        <v>2</v>
      </c>
      <c r="G86" s="96" t="s">
        <v>681</v>
      </c>
      <c r="H86" s="97">
        <v>389.7</v>
      </c>
      <c r="I86" s="97">
        <v>368.31</v>
      </c>
      <c r="J86" s="97">
        <v>368.31</v>
      </c>
      <c r="K86" s="98">
        <v>9</v>
      </c>
      <c r="L86" s="96" t="s">
        <v>654</v>
      </c>
      <c r="M86" s="96" t="s">
        <v>678</v>
      </c>
      <c r="N86" s="102" t="s">
        <v>244</v>
      </c>
      <c r="O86" s="67">
        <v>2738320</v>
      </c>
      <c r="P86" s="67">
        <v>0</v>
      </c>
      <c r="Q86" s="67">
        <v>0</v>
      </c>
      <c r="R86" s="67">
        <v>2738320</v>
      </c>
      <c r="S86" s="67">
        <v>7026.7385168078008</v>
      </c>
      <c r="T86" s="67">
        <v>7026.7385168078008</v>
      </c>
    </row>
    <row r="87" spans="1:20" ht="27.75" x14ac:dyDescent="0.25">
      <c r="A87" s="96">
        <v>70</v>
      </c>
      <c r="B87" s="68" t="s">
        <v>120</v>
      </c>
      <c r="C87" s="96">
        <v>1948</v>
      </c>
      <c r="D87" s="96"/>
      <c r="E87" s="96" t="s">
        <v>680</v>
      </c>
      <c r="F87" s="96">
        <v>2</v>
      </c>
      <c r="G87" s="96" t="s">
        <v>681</v>
      </c>
      <c r="H87" s="97">
        <v>447.5</v>
      </c>
      <c r="I87" s="97">
        <v>368.08</v>
      </c>
      <c r="J87" s="97">
        <f t="shared" ref="J87:J90" si="12">I87-CO87</f>
        <v>368.08</v>
      </c>
      <c r="K87" s="98">
        <v>7</v>
      </c>
      <c r="L87" s="96" t="s">
        <v>654</v>
      </c>
      <c r="M87" s="96" t="s">
        <v>678</v>
      </c>
      <c r="N87" s="102" t="s">
        <v>244</v>
      </c>
      <c r="O87" s="67">
        <v>2738320</v>
      </c>
      <c r="P87" s="67">
        <v>0</v>
      </c>
      <c r="Q87" s="67">
        <v>0</v>
      </c>
      <c r="R87" s="67">
        <v>2738320</v>
      </c>
      <c r="S87" s="67">
        <v>6119.1508379888264</v>
      </c>
      <c r="T87" s="67">
        <v>6119.1508379888264</v>
      </c>
    </row>
    <row r="88" spans="1:20" ht="27.75" x14ac:dyDescent="0.25">
      <c r="A88" s="96">
        <v>71</v>
      </c>
      <c r="B88" s="68" t="s">
        <v>121</v>
      </c>
      <c r="C88" s="96">
        <v>1984</v>
      </c>
      <c r="D88" s="96">
        <v>2020</v>
      </c>
      <c r="E88" s="96" t="s">
        <v>657</v>
      </c>
      <c r="F88" s="96">
        <v>9</v>
      </c>
      <c r="G88" s="96" t="s">
        <v>674</v>
      </c>
      <c r="H88" s="97">
        <v>8903.4</v>
      </c>
      <c r="I88" s="97">
        <v>7850.95</v>
      </c>
      <c r="J88" s="97">
        <f t="shared" si="12"/>
        <v>7850.95</v>
      </c>
      <c r="K88" s="98">
        <v>290</v>
      </c>
      <c r="L88" s="96" t="s">
        <v>654</v>
      </c>
      <c r="M88" s="96" t="s">
        <v>689</v>
      </c>
      <c r="N88" s="102" t="s">
        <v>691</v>
      </c>
      <c r="O88" s="67">
        <v>9831200</v>
      </c>
      <c r="P88" s="67">
        <v>0</v>
      </c>
      <c r="Q88" s="67">
        <v>0</v>
      </c>
      <c r="R88" s="67">
        <v>9831200</v>
      </c>
      <c r="S88" s="67">
        <v>1104.2073814497833</v>
      </c>
      <c r="T88" s="67">
        <v>1104.2073814497833</v>
      </c>
    </row>
    <row r="89" spans="1:20" ht="27.75" x14ac:dyDescent="0.25">
      <c r="A89" s="96">
        <v>72</v>
      </c>
      <c r="B89" s="68" t="s">
        <v>122</v>
      </c>
      <c r="C89" s="96">
        <v>1988</v>
      </c>
      <c r="D89" s="96">
        <v>2019</v>
      </c>
      <c r="E89" s="96" t="s">
        <v>653</v>
      </c>
      <c r="F89" s="96">
        <v>9</v>
      </c>
      <c r="G89" s="96" t="s">
        <v>688</v>
      </c>
      <c r="H89" s="97">
        <v>10884.9</v>
      </c>
      <c r="I89" s="97">
        <v>9290.7999999999993</v>
      </c>
      <c r="J89" s="97">
        <f t="shared" si="12"/>
        <v>9290.7999999999993</v>
      </c>
      <c r="K89" s="98">
        <v>380</v>
      </c>
      <c r="L89" s="96" t="s">
        <v>654</v>
      </c>
      <c r="M89" s="96" t="s">
        <v>689</v>
      </c>
      <c r="N89" s="102" t="s">
        <v>692</v>
      </c>
      <c r="O89" s="67">
        <v>12289000</v>
      </c>
      <c r="P89" s="67">
        <v>0</v>
      </c>
      <c r="Q89" s="67">
        <v>0</v>
      </c>
      <c r="R89" s="67">
        <v>12289000</v>
      </c>
      <c r="S89" s="67">
        <v>1128.9952135527199</v>
      </c>
      <c r="T89" s="67">
        <v>1128.9952135527199</v>
      </c>
    </row>
    <row r="90" spans="1:20" ht="27.75" x14ac:dyDescent="0.25">
      <c r="A90" s="96">
        <v>73</v>
      </c>
      <c r="B90" s="68" t="s">
        <v>123</v>
      </c>
      <c r="C90" s="96">
        <v>1959</v>
      </c>
      <c r="D90" s="96"/>
      <c r="E90" s="96" t="s">
        <v>653</v>
      </c>
      <c r="F90" s="96">
        <v>4</v>
      </c>
      <c r="G90" s="96" t="s">
        <v>674</v>
      </c>
      <c r="H90" s="97">
        <v>4644.8999999999996</v>
      </c>
      <c r="I90" s="97">
        <v>3816.9</v>
      </c>
      <c r="J90" s="97">
        <f t="shared" si="12"/>
        <v>3816.9</v>
      </c>
      <c r="K90" s="98">
        <v>124</v>
      </c>
      <c r="L90" s="96" t="s">
        <v>654</v>
      </c>
      <c r="M90" s="96" t="s">
        <v>655</v>
      </c>
      <c r="N90" s="102" t="s">
        <v>684</v>
      </c>
      <c r="O90" s="67">
        <v>8418288</v>
      </c>
      <c r="P90" s="67">
        <v>0</v>
      </c>
      <c r="Q90" s="67">
        <v>0</v>
      </c>
      <c r="R90" s="67">
        <v>8418288</v>
      </c>
      <c r="S90" s="67">
        <v>1812.3722792740427</v>
      </c>
      <c r="T90" s="67">
        <v>1820.8822579603438</v>
      </c>
    </row>
    <row r="91" spans="1:20" ht="27.75" x14ac:dyDescent="0.25">
      <c r="A91" s="96">
        <v>74</v>
      </c>
      <c r="B91" s="68" t="s">
        <v>124</v>
      </c>
      <c r="C91" s="96">
        <v>1961</v>
      </c>
      <c r="D91" s="96"/>
      <c r="E91" s="96" t="s">
        <v>653</v>
      </c>
      <c r="F91" s="96">
        <v>2</v>
      </c>
      <c r="G91" s="96" t="s">
        <v>681</v>
      </c>
      <c r="H91" s="97">
        <v>616.4</v>
      </c>
      <c r="I91" s="97">
        <v>571.4</v>
      </c>
      <c r="J91" s="97">
        <v>571.4</v>
      </c>
      <c r="K91" s="98">
        <v>28</v>
      </c>
      <c r="L91" s="96" t="s">
        <v>654</v>
      </c>
      <c r="M91" s="96" t="s">
        <v>655</v>
      </c>
      <c r="N91" s="102" t="s">
        <v>684</v>
      </c>
      <c r="O91" s="67">
        <v>4819443.2</v>
      </c>
      <c r="P91" s="67">
        <v>0</v>
      </c>
      <c r="Q91" s="67">
        <v>0</v>
      </c>
      <c r="R91" s="67">
        <v>4819443.2</v>
      </c>
      <c r="S91" s="67">
        <v>7818.6943543153802</v>
      </c>
      <c r="T91" s="67">
        <v>7818.6943543153802</v>
      </c>
    </row>
    <row r="92" spans="1:20" ht="27.75" x14ac:dyDescent="0.25">
      <c r="A92" s="96">
        <v>75</v>
      </c>
      <c r="B92" s="68" t="s">
        <v>125</v>
      </c>
      <c r="C92" s="96">
        <v>1962</v>
      </c>
      <c r="D92" s="96"/>
      <c r="E92" s="96" t="s">
        <v>653</v>
      </c>
      <c r="F92" s="96">
        <v>3</v>
      </c>
      <c r="G92" s="96" t="s">
        <v>681</v>
      </c>
      <c r="H92" s="97">
        <v>1025.5</v>
      </c>
      <c r="I92" s="97">
        <v>952.8</v>
      </c>
      <c r="J92" s="97">
        <f t="shared" ref="J92:J93" si="13">I92-CO92</f>
        <v>952.8</v>
      </c>
      <c r="K92" s="98">
        <v>46</v>
      </c>
      <c r="L92" s="96" t="s">
        <v>654</v>
      </c>
      <c r="M92" s="96" t="s">
        <v>655</v>
      </c>
      <c r="N92" s="102" t="s">
        <v>686</v>
      </c>
      <c r="O92" s="67">
        <v>3560537.12</v>
      </c>
      <c r="P92" s="67">
        <v>0</v>
      </c>
      <c r="Q92" s="67">
        <v>0</v>
      </c>
      <c r="R92" s="67">
        <v>3560537.12</v>
      </c>
      <c r="S92" s="67">
        <v>3472.0010921501707</v>
      </c>
      <c r="T92" s="67">
        <v>4407.51</v>
      </c>
    </row>
    <row r="93" spans="1:20" ht="27.75" x14ac:dyDescent="0.25">
      <c r="A93" s="96">
        <v>76</v>
      </c>
      <c r="B93" s="68" t="s">
        <v>126</v>
      </c>
      <c r="C93" s="96">
        <v>1941</v>
      </c>
      <c r="D93" s="96"/>
      <c r="E93" s="96" t="s">
        <v>680</v>
      </c>
      <c r="F93" s="96">
        <v>2</v>
      </c>
      <c r="G93" s="96" t="s">
        <v>681</v>
      </c>
      <c r="H93" s="97">
        <v>485</v>
      </c>
      <c r="I93" s="97">
        <v>433.6</v>
      </c>
      <c r="J93" s="97">
        <f t="shared" si="13"/>
        <v>433.6</v>
      </c>
      <c r="K93" s="98">
        <v>22</v>
      </c>
      <c r="L93" s="96" t="s">
        <v>654</v>
      </c>
      <c r="M93" s="96" t="s">
        <v>678</v>
      </c>
      <c r="N93" s="102" t="s">
        <v>244</v>
      </c>
      <c r="O93" s="67">
        <v>2881555.1999999997</v>
      </c>
      <c r="P93" s="67">
        <v>0</v>
      </c>
      <c r="Q93" s="67">
        <v>0</v>
      </c>
      <c r="R93" s="67">
        <v>2881555.1999999997</v>
      </c>
      <c r="S93" s="67">
        <v>5941.3509278350512</v>
      </c>
      <c r="T93" s="67">
        <v>5941.3509278350521</v>
      </c>
    </row>
    <row r="94" spans="1:20" ht="27.75" x14ac:dyDescent="0.25">
      <c r="A94" s="96">
        <v>77</v>
      </c>
      <c r="B94" s="68" t="s">
        <v>127</v>
      </c>
      <c r="C94" s="96">
        <v>1960</v>
      </c>
      <c r="D94" s="96"/>
      <c r="E94" s="96" t="s">
        <v>653</v>
      </c>
      <c r="F94" s="96">
        <v>2</v>
      </c>
      <c r="G94" s="96" t="s">
        <v>679</v>
      </c>
      <c r="H94" s="97">
        <v>311.3</v>
      </c>
      <c r="I94" s="97">
        <v>286.7</v>
      </c>
      <c r="J94" s="97">
        <v>247.3</v>
      </c>
      <c r="K94" s="98">
        <v>18</v>
      </c>
      <c r="L94" s="96" t="s">
        <v>654</v>
      </c>
      <c r="M94" s="96" t="s">
        <v>678</v>
      </c>
      <c r="N94" s="102" t="s">
        <v>244</v>
      </c>
      <c r="O94" s="67">
        <v>2881555.1999999997</v>
      </c>
      <c r="P94" s="67">
        <v>0</v>
      </c>
      <c r="Q94" s="67">
        <v>0</v>
      </c>
      <c r="R94" s="67">
        <v>2881555.1999999997</v>
      </c>
      <c r="S94" s="67">
        <v>9256.5216832637307</v>
      </c>
      <c r="T94" s="67">
        <v>9256.5216832637325</v>
      </c>
    </row>
    <row r="95" spans="1:20" ht="27.75" x14ac:dyDescent="0.25">
      <c r="A95" s="96">
        <v>78</v>
      </c>
      <c r="B95" s="68" t="s">
        <v>128</v>
      </c>
      <c r="C95" s="96">
        <v>1992</v>
      </c>
      <c r="D95" s="96"/>
      <c r="E95" s="96" t="s">
        <v>653</v>
      </c>
      <c r="F95" s="96">
        <v>3</v>
      </c>
      <c r="G95" s="96" t="s">
        <v>681</v>
      </c>
      <c r="H95" s="97">
        <v>1035.8</v>
      </c>
      <c r="I95" s="97">
        <v>636.5</v>
      </c>
      <c r="J95" s="97">
        <f>I95-CO95</f>
        <v>636.5</v>
      </c>
      <c r="K95" s="98">
        <v>35</v>
      </c>
      <c r="L95" s="96" t="s">
        <v>654</v>
      </c>
      <c r="M95" s="96" t="s">
        <v>678</v>
      </c>
      <c r="N95" s="102" t="s">
        <v>244</v>
      </c>
      <c r="O95" s="67">
        <v>4547690.3999999994</v>
      </c>
      <c r="P95" s="67">
        <v>0</v>
      </c>
      <c r="Q95" s="67">
        <v>0</v>
      </c>
      <c r="R95" s="67">
        <v>4547690.3999999994</v>
      </c>
      <c r="S95" s="67">
        <v>4390.510137092102</v>
      </c>
      <c r="T95" s="67">
        <v>4390.5101370921029</v>
      </c>
    </row>
    <row r="96" spans="1:20" ht="27.75" x14ac:dyDescent="0.25">
      <c r="A96" s="96">
        <v>79</v>
      </c>
      <c r="B96" s="68" t="s">
        <v>129</v>
      </c>
      <c r="C96" s="96">
        <v>1954</v>
      </c>
      <c r="D96" s="96"/>
      <c r="E96" s="96" t="s">
        <v>653</v>
      </c>
      <c r="F96" s="96">
        <v>2</v>
      </c>
      <c r="G96" s="96" t="s">
        <v>681</v>
      </c>
      <c r="H96" s="97">
        <v>890.5</v>
      </c>
      <c r="I96" s="97">
        <v>829.3</v>
      </c>
      <c r="J96" s="97">
        <v>829.3</v>
      </c>
      <c r="K96" s="98">
        <v>22</v>
      </c>
      <c r="L96" s="96" t="s">
        <v>654</v>
      </c>
      <c r="M96" s="96" t="s">
        <v>678</v>
      </c>
      <c r="N96" s="102" t="s">
        <v>244</v>
      </c>
      <c r="O96" s="67">
        <v>6993248</v>
      </c>
      <c r="P96" s="67">
        <v>0</v>
      </c>
      <c r="Q96" s="67">
        <v>0</v>
      </c>
      <c r="R96" s="67">
        <v>6993248</v>
      </c>
      <c r="S96" s="67">
        <v>7853.1701291409317</v>
      </c>
      <c r="T96" s="67">
        <v>7853.1701291409317</v>
      </c>
    </row>
    <row r="97" spans="1:20" ht="27.75" x14ac:dyDescent="0.25">
      <c r="A97" s="96">
        <v>80</v>
      </c>
      <c r="B97" s="68" t="s">
        <v>130</v>
      </c>
      <c r="C97" s="96">
        <v>1950</v>
      </c>
      <c r="D97" s="96"/>
      <c r="E97" s="96" t="s">
        <v>653</v>
      </c>
      <c r="F97" s="96">
        <v>2</v>
      </c>
      <c r="G97" s="96" t="s">
        <v>679</v>
      </c>
      <c r="H97" s="97">
        <v>393.9</v>
      </c>
      <c r="I97" s="97">
        <v>362.4</v>
      </c>
      <c r="J97" s="97">
        <v>362.4</v>
      </c>
      <c r="K97" s="98">
        <v>11</v>
      </c>
      <c r="L97" s="96" t="s">
        <v>654</v>
      </c>
      <c r="M97" s="96" t="s">
        <v>678</v>
      </c>
      <c r="N97" s="102" t="s">
        <v>244</v>
      </c>
      <c r="O97" s="67">
        <v>3016553.2</v>
      </c>
      <c r="P97" s="67">
        <v>0</v>
      </c>
      <c r="Q97" s="67">
        <v>0</v>
      </c>
      <c r="R97" s="67">
        <v>3016553.2</v>
      </c>
      <c r="S97" s="67">
        <v>7658.170093932471</v>
      </c>
      <c r="T97" s="67">
        <v>7694.1289667428282</v>
      </c>
    </row>
    <row r="98" spans="1:20" ht="27.75" x14ac:dyDescent="0.25">
      <c r="A98" s="96">
        <v>81</v>
      </c>
      <c r="B98" s="68" t="s">
        <v>131</v>
      </c>
      <c r="C98" s="96">
        <v>1990</v>
      </c>
      <c r="D98" s="96"/>
      <c r="E98" s="96" t="s">
        <v>657</v>
      </c>
      <c r="F98" s="96">
        <v>9</v>
      </c>
      <c r="G98" s="96" t="s">
        <v>677</v>
      </c>
      <c r="H98" s="97">
        <v>8303.14</v>
      </c>
      <c r="I98" s="97">
        <v>5856.2</v>
      </c>
      <c r="J98" s="97">
        <f t="shared" ref="J98:J100" si="14">I98-CO98</f>
        <v>5856.2</v>
      </c>
      <c r="K98" s="98">
        <v>188</v>
      </c>
      <c r="L98" s="96" t="s">
        <v>654</v>
      </c>
      <c r="M98" s="96" t="s">
        <v>655</v>
      </c>
      <c r="N98" s="102" t="s">
        <v>693</v>
      </c>
      <c r="O98" s="67">
        <v>4755120</v>
      </c>
      <c r="P98" s="67">
        <v>0</v>
      </c>
      <c r="Q98" s="67">
        <v>0</v>
      </c>
      <c r="R98" s="67">
        <v>4755120</v>
      </c>
      <c r="S98" s="67">
        <v>572.68936811856724</v>
      </c>
      <c r="T98" s="67">
        <v>592.01699597983418</v>
      </c>
    </row>
    <row r="99" spans="1:20" ht="27.75" x14ac:dyDescent="0.25">
      <c r="A99" s="96">
        <v>82</v>
      </c>
      <c r="B99" s="68" t="s">
        <v>132</v>
      </c>
      <c r="C99" s="96">
        <v>1959</v>
      </c>
      <c r="D99" s="96"/>
      <c r="E99" s="96" t="s">
        <v>653</v>
      </c>
      <c r="F99" s="96">
        <v>3</v>
      </c>
      <c r="G99" s="96" t="s">
        <v>681</v>
      </c>
      <c r="H99" s="97">
        <v>1638.83</v>
      </c>
      <c r="I99" s="97">
        <v>1030.2</v>
      </c>
      <c r="J99" s="97">
        <f t="shared" si="14"/>
        <v>1030.2</v>
      </c>
      <c r="K99" s="98">
        <v>48</v>
      </c>
      <c r="L99" s="96" t="s">
        <v>654</v>
      </c>
      <c r="M99" s="96" t="s">
        <v>655</v>
      </c>
      <c r="N99" s="102" t="s">
        <v>693</v>
      </c>
      <c r="O99" s="67">
        <v>4802592</v>
      </c>
      <c r="P99" s="67">
        <v>0</v>
      </c>
      <c r="Q99" s="67">
        <v>0</v>
      </c>
      <c r="R99" s="67">
        <v>4802592</v>
      </c>
      <c r="S99" s="67">
        <v>2930.5004179811208</v>
      </c>
      <c r="T99" s="67">
        <v>2930.5004179811208</v>
      </c>
    </row>
    <row r="100" spans="1:20" ht="27.75" x14ac:dyDescent="0.25">
      <c r="A100" s="96">
        <v>83</v>
      </c>
      <c r="B100" s="68" t="s">
        <v>133</v>
      </c>
      <c r="C100" s="96">
        <v>1956</v>
      </c>
      <c r="D100" s="96"/>
      <c r="E100" s="96" t="s">
        <v>653</v>
      </c>
      <c r="F100" s="96">
        <v>2</v>
      </c>
      <c r="G100" s="96" t="s">
        <v>679</v>
      </c>
      <c r="H100" s="97">
        <v>443</v>
      </c>
      <c r="I100" s="97">
        <v>248.5</v>
      </c>
      <c r="J100" s="97">
        <f t="shared" si="14"/>
        <v>248.5</v>
      </c>
      <c r="K100" s="98">
        <v>21</v>
      </c>
      <c r="L100" s="96" t="s">
        <v>654</v>
      </c>
      <c r="M100" s="96" t="s">
        <v>678</v>
      </c>
      <c r="N100" s="102" t="s">
        <v>244</v>
      </c>
      <c r="O100" s="67">
        <v>3075344</v>
      </c>
      <c r="P100" s="67">
        <v>0</v>
      </c>
      <c r="Q100" s="67">
        <v>0</v>
      </c>
      <c r="R100" s="67">
        <v>3075344</v>
      </c>
      <c r="S100" s="67">
        <v>6942.0857787810382</v>
      </c>
      <c r="T100" s="67">
        <v>6942.0857787810382</v>
      </c>
    </row>
    <row r="101" spans="1:20" ht="27.75" x14ac:dyDescent="0.25">
      <c r="A101" s="96">
        <v>84</v>
      </c>
      <c r="B101" s="68" t="s">
        <v>134</v>
      </c>
      <c r="C101" s="96">
        <v>1980</v>
      </c>
      <c r="D101" s="96"/>
      <c r="E101" s="96" t="s">
        <v>653</v>
      </c>
      <c r="F101" s="96">
        <v>2</v>
      </c>
      <c r="G101" s="96" t="s">
        <v>679</v>
      </c>
      <c r="H101" s="97">
        <v>408</v>
      </c>
      <c r="I101" s="97">
        <v>238.7</v>
      </c>
      <c r="J101" s="97">
        <v>238.7</v>
      </c>
      <c r="K101" s="98">
        <v>10</v>
      </c>
      <c r="L101" s="96" t="s">
        <v>654</v>
      </c>
      <c r="M101" s="96" t="s">
        <v>678</v>
      </c>
      <c r="N101" s="102" t="s">
        <v>244</v>
      </c>
      <c r="O101" s="67">
        <v>2957385.5999999996</v>
      </c>
      <c r="P101" s="67">
        <v>0</v>
      </c>
      <c r="Q101" s="67">
        <v>0</v>
      </c>
      <c r="R101" s="67">
        <v>2957385.5999999996</v>
      </c>
      <c r="S101" s="67">
        <v>7248.4941176470575</v>
      </c>
      <c r="T101" s="67">
        <v>7248.4941176470593</v>
      </c>
    </row>
    <row r="102" spans="1:20" ht="27.75" x14ac:dyDescent="0.25">
      <c r="A102" s="96">
        <v>85</v>
      </c>
      <c r="B102" s="68" t="s">
        <v>135</v>
      </c>
      <c r="C102" s="96">
        <v>1988</v>
      </c>
      <c r="D102" s="96">
        <v>2016</v>
      </c>
      <c r="E102" s="96" t="s">
        <v>657</v>
      </c>
      <c r="F102" s="96">
        <v>9</v>
      </c>
      <c r="G102" s="96" t="s">
        <v>688</v>
      </c>
      <c r="H102" s="97">
        <v>10890.4</v>
      </c>
      <c r="I102" s="97">
        <v>9705.9</v>
      </c>
      <c r="J102" s="97">
        <f>I102-CO102</f>
        <v>9705.9</v>
      </c>
      <c r="K102" s="98">
        <v>424</v>
      </c>
      <c r="L102" s="96" t="s">
        <v>654</v>
      </c>
      <c r="M102" s="96" t="s">
        <v>655</v>
      </c>
      <c r="N102" s="102" t="s">
        <v>694</v>
      </c>
      <c r="O102" s="67">
        <v>12289000</v>
      </c>
      <c r="P102" s="67">
        <v>0</v>
      </c>
      <c r="Q102" s="67">
        <v>0</v>
      </c>
      <c r="R102" s="67">
        <v>12289000</v>
      </c>
      <c r="S102" s="67">
        <v>1128.4250348931168</v>
      </c>
      <c r="T102" s="67">
        <v>1128.4250348931168</v>
      </c>
    </row>
    <row r="103" spans="1:20" ht="27.75" x14ac:dyDescent="0.25">
      <c r="A103" s="96">
        <v>86</v>
      </c>
      <c r="B103" s="68" t="s">
        <v>136</v>
      </c>
      <c r="C103" s="96">
        <v>1948</v>
      </c>
      <c r="D103" s="96"/>
      <c r="E103" s="96" t="s">
        <v>695</v>
      </c>
      <c r="F103" s="96">
        <v>2</v>
      </c>
      <c r="G103" s="96" t="s">
        <v>679</v>
      </c>
      <c r="H103" s="97">
        <v>294.39999999999998</v>
      </c>
      <c r="I103" s="97">
        <v>271.89999999999998</v>
      </c>
      <c r="J103" s="97">
        <v>234.7</v>
      </c>
      <c r="K103" s="98">
        <v>14</v>
      </c>
      <c r="L103" s="96" t="s">
        <v>654</v>
      </c>
      <c r="M103" s="96" t="s">
        <v>678</v>
      </c>
      <c r="N103" s="102" t="s">
        <v>244</v>
      </c>
      <c r="O103" s="67">
        <v>2822576</v>
      </c>
      <c r="P103" s="67">
        <v>0</v>
      </c>
      <c r="Q103" s="67">
        <v>0</v>
      </c>
      <c r="R103" s="67">
        <v>2822576</v>
      </c>
      <c r="S103" s="67">
        <v>9587.5543478260879</v>
      </c>
      <c r="T103" s="67">
        <v>9587.5543478260879</v>
      </c>
    </row>
    <row r="104" spans="1:20" ht="27.75" x14ac:dyDescent="0.25">
      <c r="A104" s="96">
        <v>87</v>
      </c>
      <c r="B104" s="68" t="s">
        <v>137</v>
      </c>
      <c r="C104" s="96">
        <v>1991</v>
      </c>
      <c r="D104" s="96">
        <v>2020</v>
      </c>
      <c r="E104" s="96" t="s">
        <v>657</v>
      </c>
      <c r="F104" s="96">
        <v>9</v>
      </c>
      <c r="G104" s="96" t="s">
        <v>688</v>
      </c>
      <c r="H104" s="97">
        <v>10983.4</v>
      </c>
      <c r="I104" s="97">
        <v>9742.5</v>
      </c>
      <c r="J104" s="97">
        <f>I104-CO104</f>
        <v>9742.5</v>
      </c>
      <c r="K104" s="98">
        <v>422</v>
      </c>
      <c r="L104" s="96" t="s">
        <v>654</v>
      </c>
      <c r="M104" s="96" t="s">
        <v>655</v>
      </c>
      <c r="N104" s="102" t="s">
        <v>696</v>
      </c>
      <c r="O104" s="67">
        <v>11887800</v>
      </c>
      <c r="P104" s="67">
        <v>0</v>
      </c>
      <c r="Q104" s="67">
        <v>0</v>
      </c>
      <c r="R104" s="67">
        <v>11887800</v>
      </c>
      <c r="S104" s="67">
        <v>1082.3424440519329</v>
      </c>
      <c r="T104" s="67">
        <v>1118.8702951727153</v>
      </c>
    </row>
    <row r="105" spans="1:20" ht="27.75" x14ac:dyDescent="0.25">
      <c r="A105" s="96">
        <v>88</v>
      </c>
      <c r="B105" s="68" t="s">
        <v>138</v>
      </c>
      <c r="C105" s="96">
        <v>1994</v>
      </c>
      <c r="D105" s="96">
        <v>2017</v>
      </c>
      <c r="E105" s="96" t="s">
        <v>657</v>
      </c>
      <c r="F105" s="96">
        <v>9</v>
      </c>
      <c r="G105" s="96" t="s">
        <v>697</v>
      </c>
      <c r="H105" s="97">
        <v>18241.8</v>
      </c>
      <c r="I105" s="97">
        <v>17655.3</v>
      </c>
      <c r="J105" s="97">
        <v>17655.3</v>
      </c>
      <c r="K105" s="98">
        <v>592</v>
      </c>
      <c r="L105" s="96" t="s">
        <v>654</v>
      </c>
      <c r="M105" s="96" t="s">
        <v>655</v>
      </c>
      <c r="N105" s="102" t="s">
        <v>698</v>
      </c>
      <c r="O105" s="67">
        <v>19020480</v>
      </c>
      <c r="P105" s="67">
        <v>0</v>
      </c>
      <c r="Q105" s="67">
        <v>0</v>
      </c>
      <c r="R105" s="67">
        <v>19020480</v>
      </c>
      <c r="S105" s="67">
        <v>1042.6865769825347</v>
      </c>
      <c r="T105" s="67">
        <v>1077.8760867896808</v>
      </c>
    </row>
    <row r="106" spans="1:20" ht="27.75" x14ac:dyDescent="0.25">
      <c r="A106" s="96">
        <v>89</v>
      </c>
      <c r="B106" s="68" t="s">
        <v>139</v>
      </c>
      <c r="C106" s="96">
        <v>1928</v>
      </c>
      <c r="D106" s="96"/>
      <c r="E106" s="96" t="s">
        <v>680</v>
      </c>
      <c r="F106" s="96">
        <v>2</v>
      </c>
      <c r="G106" s="96" t="s">
        <v>681</v>
      </c>
      <c r="H106" s="97">
        <v>456.6</v>
      </c>
      <c r="I106" s="97">
        <v>404.9</v>
      </c>
      <c r="J106" s="97">
        <f t="shared" ref="J106:J107" si="15">I106-CO106</f>
        <v>404.9</v>
      </c>
      <c r="K106" s="98">
        <v>23</v>
      </c>
      <c r="L106" s="96" t="s">
        <v>654</v>
      </c>
      <c r="M106" s="96" t="s">
        <v>678</v>
      </c>
      <c r="N106" s="102" t="s">
        <v>244</v>
      </c>
      <c r="O106" s="67">
        <v>2822576</v>
      </c>
      <c r="P106" s="67">
        <v>0</v>
      </c>
      <c r="Q106" s="67">
        <v>0</v>
      </c>
      <c r="R106" s="67">
        <v>2822576</v>
      </c>
      <c r="S106" s="67">
        <v>6181.7257993867715</v>
      </c>
      <c r="T106" s="67">
        <v>6181.7257993867715</v>
      </c>
    </row>
    <row r="107" spans="1:20" ht="27.75" x14ac:dyDescent="0.25">
      <c r="A107" s="96">
        <v>90</v>
      </c>
      <c r="B107" s="68" t="s">
        <v>140</v>
      </c>
      <c r="C107" s="96">
        <v>1928</v>
      </c>
      <c r="D107" s="96"/>
      <c r="E107" s="96" t="s">
        <v>680</v>
      </c>
      <c r="F107" s="96">
        <v>2</v>
      </c>
      <c r="G107" s="96" t="s">
        <v>681</v>
      </c>
      <c r="H107" s="97">
        <v>455.74</v>
      </c>
      <c r="I107" s="97">
        <v>404.3</v>
      </c>
      <c r="J107" s="97">
        <f t="shared" si="15"/>
        <v>404.3</v>
      </c>
      <c r="K107" s="98">
        <v>21</v>
      </c>
      <c r="L107" s="96" t="s">
        <v>654</v>
      </c>
      <c r="M107" s="96" t="s">
        <v>678</v>
      </c>
      <c r="N107" s="102" t="s">
        <v>244</v>
      </c>
      <c r="O107" s="67">
        <v>1603722.3800000001</v>
      </c>
      <c r="P107" s="67">
        <v>0</v>
      </c>
      <c r="Q107" s="67">
        <v>0</v>
      </c>
      <c r="R107" s="67">
        <v>1603722.3800000001</v>
      </c>
      <c r="S107" s="67">
        <v>3518.9414578487736</v>
      </c>
      <c r="T107" s="67">
        <v>3518.9414578487736</v>
      </c>
    </row>
    <row r="108" spans="1:20" ht="27.75" x14ac:dyDescent="0.25">
      <c r="A108" s="96">
        <v>91</v>
      </c>
      <c r="B108" s="68" t="s">
        <v>141</v>
      </c>
      <c r="C108" s="96">
        <v>1891</v>
      </c>
      <c r="D108" s="96"/>
      <c r="E108" s="96" t="s">
        <v>680</v>
      </c>
      <c r="F108" s="96">
        <v>2</v>
      </c>
      <c r="G108" s="96" t="s">
        <v>679</v>
      </c>
      <c r="H108" s="97">
        <v>299.81</v>
      </c>
      <c r="I108" s="97">
        <v>229.81</v>
      </c>
      <c r="J108" s="97">
        <v>229.81</v>
      </c>
      <c r="K108" s="98">
        <v>11</v>
      </c>
      <c r="L108" s="96" t="s">
        <v>654</v>
      </c>
      <c r="M108" s="96" t="s">
        <v>678</v>
      </c>
      <c r="N108" s="102" t="s">
        <v>244</v>
      </c>
      <c r="O108" s="67">
        <v>2055846.4000000001</v>
      </c>
      <c r="P108" s="67">
        <v>0</v>
      </c>
      <c r="Q108" s="67">
        <v>0</v>
      </c>
      <c r="R108" s="67">
        <v>2055846.4000000001</v>
      </c>
      <c r="S108" s="67">
        <v>6857.1642039958642</v>
      </c>
      <c r="T108" s="67">
        <v>6857.1642039958642</v>
      </c>
    </row>
    <row r="109" spans="1:20" ht="27.75" x14ac:dyDescent="0.25">
      <c r="A109" s="96">
        <v>92</v>
      </c>
      <c r="B109" s="68" t="s">
        <v>142</v>
      </c>
      <c r="C109" s="96">
        <v>1981</v>
      </c>
      <c r="D109" s="96"/>
      <c r="E109" s="96" t="s">
        <v>657</v>
      </c>
      <c r="F109" s="96">
        <v>5</v>
      </c>
      <c r="G109" s="96" t="s">
        <v>688</v>
      </c>
      <c r="H109" s="97">
        <v>4864.1000000000004</v>
      </c>
      <c r="I109" s="97">
        <v>3467.6</v>
      </c>
      <c r="J109" s="97">
        <v>3467.6</v>
      </c>
      <c r="K109" s="98">
        <v>143</v>
      </c>
      <c r="L109" s="96" t="s">
        <v>654</v>
      </c>
      <c r="M109" s="96" t="s">
        <v>655</v>
      </c>
      <c r="N109" s="102" t="s">
        <v>699</v>
      </c>
      <c r="O109" s="67">
        <v>9541232.7999999989</v>
      </c>
      <c r="P109" s="67">
        <v>0</v>
      </c>
      <c r="Q109" s="67">
        <v>0</v>
      </c>
      <c r="R109" s="67">
        <v>9541232.7999999989</v>
      </c>
      <c r="S109" s="67">
        <v>1961.5618099956823</v>
      </c>
      <c r="T109" s="67">
        <v>1961.5618099956826</v>
      </c>
    </row>
    <row r="110" spans="1:20" ht="27.75" x14ac:dyDescent="0.25">
      <c r="A110" s="96">
        <v>93</v>
      </c>
      <c r="B110" s="68" t="s">
        <v>143</v>
      </c>
      <c r="C110" s="96">
        <v>1989</v>
      </c>
      <c r="D110" s="96">
        <v>2017</v>
      </c>
      <c r="E110" s="96" t="s">
        <v>657</v>
      </c>
      <c r="F110" s="96">
        <v>9</v>
      </c>
      <c r="G110" s="96" t="s">
        <v>677</v>
      </c>
      <c r="H110" s="97">
        <v>6732.4</v>
      </c>
      <c r="I110" s="97">
        <v>5736.5</v>
      </c>
      <c r="J110" s="97">
        <f>I110-CO110</f>
        <v>5736.5</v>
      </c>
      <c r="K110" s="98">
        <v>242</v>
      </c>
      <c r="L110" s="96" t="s">
        <v>654</v>
      </c>
      <c r="M110" s="96" t="s">
        <v>689</v>
      </c>
      <c r="N110" s="102" t="s">
        <v>700</v>
      </c>
      <c r="O110" s="67">
        <v>7373400</v>
      </c>
      <c r="P110" s="67">
        <v>0</v>
      </c>
      <c r="Q110" s="67">
        <v>0</v>
      </c>
      <c r="R110" s="67">
        <v>7373400</v>
      </c>
      <c r="S110" s="67">
        <v>1095.2112173964708</v>
      </c>
      <c r="T110" s="67">
        <v>1095.2112173964708</v>
      </c>
    </row>
    <row r="111" spans="1:20" ht="27.75" x14ac:dyDescent="0.25">
      <c r="A111" s="96">
        <v>94</v>
      </c>
      <c r="B111" s="68" t="s">
        <v>144</v>
      </c>
      <c r="C111" s="96">
        <v>1938</v>
      </c>
      <c r="D111" s="96"/>
      <c r="E111" s="96" t="s">
        <v>680</v>
      </c>
      <c r="F111" s="96">
        <v>2</v>
      </c>
      <c r="G111" s="96" t="s">
        <v>679</v>
      </c>
      <c r="H111" s="97">
        <v>383.6</v>
      </c>
      <c r="I111" s="97">
        <v>383.6</v>
      </c>
      <c r="J111" s="97">
        <v>383.6</v>
      </c>
      <c r="K111" s="98">
        <v>19</v>
      </c>
      <c r="L111" s="96" t="s">
        <v>654</v>
      </c>
      <c r="M111" s="96" t="s">
        <v>655</v>
      </c>
      <c r="N111" s="102" t="s">
        <v>684</v>
      </c>
      <c r="O111" s="67">
        <v>3201728</v>
      </c>
      <c r="P111" s="67">
        <v>0</v>
      </c>
      <c r="Q111" s="67">
        <v>0</v>
      </c>
      <c r="R111" s="67">
        <v>3201728</v>
      </c>
      <c r="S111" s="67">
        <v>8346.5276329509907</v>
      </c>
      <c r="T111" s="67">
        <v>8346.5276329509907</v>
      </c>
    </row>
    <row r="112" spans="1:20" ht="27.75" x14ac:dyDescent="0.25">
      <c r="A112" s="96">
        <v>95</v>
      </c>
      <c r="B112" s="68" t="s">
        <v>145</v>
      </c>
      <c r="C112" s="96">
        <v>1989</v>
      </c>
      <c r="D112" s="96">
        <v>2019</v>
      </c>
      <c r="E112" s="96" t="s">
        <v>657</v>
      </c>
      <c r="F112" s="96">
        <v>9</v>
      </c>
      <c r="G112" s="96" t="s">
        <v>677</v>
      </c>
      <c r="H112" s="97">
        <v>8504.14</v>
      </c>
      <c r="I112" s="97">
        <v>5912.4</v>
      </c>
      <c r="J112" s="97">
        <f t="shared" ref="J112:J113" si="16">I112-CO112</f>
        <v>5912.4</v>
      </c>
      <c r="K112" s="98">
        <v>211</v>
      </c>
      <c r="L112" s="96" t="s">
        <v>654</v>
      </c>
      <c r="M112" s="96" t="s">
        <v>655</v>
      </c>
      <c r="N112" s="102" t="s">
        <v>693</v>
      </c>
      <c r="O112" s="67">
        <v>4755120</v>
      </c>
      <c r="P112" s="67">
        <v>0</v>
      </c>
      <c r="Q112" s="67">
        <v>0</v>
      </c>
      <c r="R112" s="67">
        <v>4755120</v>
      </c>
      <c r="S112" s="67">
        <v>559.15354168675492</v>
      </c>
      <c r="T112" s="67">
        <v>578.02435049281883</v>
      </c>
    </row>
    <row r="113" spans="1:20" ht="27.75" x14ac:dyDescent="0.25">
      <c r="A113" s="96">
        <v>96</v>
      </c>
      <c r="B113" s="68" t="s">
        <v>146</v>
      </c>
      <c r="C113" s="96">
        <v>1916</v>
      </c>
      <c r="D113" s="96"/>
      <c r="E113" s="96" t="s">
        <v>680</v>
      </c>
      <c r="F113" s="96">
        <v>2</v>
      </c>
      <c r="G113" s="96" t="s">
        <v>679</v>
      </c>
      <c r="H113" s="97">
        <v>404.7</v>
      </c>
      <c r="I113" s="97">
        <v>356.1</v>
      </c>
      <c r="J113" s="97">
        <f t="shared" si="16"/>
        <v>356.1</v>
      </c>
      <c r="K113" s="98">
        <v>13</v>
      </c>
      <c r="L113" s="96" t="s">
        <v>654</v>
      </c>
      <c r="M113" s="96" t="s">
        <v>655</v>
      </c>
      <c r="N113" s="102" t="s">
        <v>687</v>
      </c>
      <c r="O113" s="67">
        <v>2864704</v>
      </c>
      <c r="P113" s="67">
        <v>0</v>
      </c>
      <c r="Q113" s="67">
        <v>0</v>
      </c>
      <c r="R113" s="67">
        <v>2864704</v>
      </c>
      <c r="S113" s="67">
        <v>7078.5866073634797</v>
      </c>
      <c r="T113" s="67">
        <v>7078.5866073634797</v>
      </c>
    </row>
    <row r="114" spans="1:20" ht="27" x14ac:dyDescent="0.25">
      <c r="A114" s="104" t="s">
        <v>147</v>
      </c>
      <c r="B114" s="105"/>
      <c r="C114" s="93" t="s">
        <v>46</v>
      </c>
      <c r="D114" s="93" t="s">
        <v>46</v>
      </c>
      <c r="E114" s="93" t="s">
        <v>46</v>
      </c>
      <c r="F114" s="93" t="s">
        <v>46</v>
      </c>
      <c r="G114" s="93" t="s">
        <v>46</v>
      </c>
      <c r="H114" s="94">
        <f>SUM(H115:H131)</f>
        <v>69395.22</v>
      </c>
      <c r="I114" s="94">
        <f t="shared" ref="I114:K114" si="17">SUM(I115:I131)</f>
        <v>53731.05</v>
      </c>
      <c r="J114" s="94">
        <f t="shared" si="17"/>
        <v>53563.45</v>
      </c>
      <c r="K114" s="95">
        <f t="shared" si="17"/>
        <v>2096</v>
      </c>
      <c r="L114" s="93" t="s">
        <v>46</v>
      </c>
      <c r="M114" s="93" t="s">
        <v>46</v>
      </c>
      <c r="N114" s="101" t="s">
        <v>46</v>
      </c>
      <c r="O114" s="94">
        <v>114331574.05000001</v>
      </c>
      <c r="P114" s="94">
        <v>0</v>
      </c>
      <c r="Q114" s="94">
        <v>0</v>
      </c>
      <c r="R114" s="94">
        <v>114331574.05000001</v>
      </c>
      <c r="S114" s="92">
        <v>1647.5424971633495</v>
      </c>
      <c r="T114" s="92">
        <v>8612.4505801145551</v>
      </c>
    </row>
    <row r="115" spans="1:20" ht="27.75" x14ac:dyDescent="0.25">
      <c r="A115" s="96">
        <v>97</v>
      </c>
      <c r="B115" s="66" t="s">
        <v>148</v>
      </c>
      <c r="C115" s="96">
        <v>1997</v>
      </c>
      <c r="D115" s="96"/>
      <c r="E115" s="96" t="s">
        <v>657</v>
      </c>
      <c r="F115" s="96">
        <v>9</v>
      </c>
      <c r="G115" s="96" t="s">
        <v>681</v>
      </c>
      <c r="H115" s="97">
        <v>4855.8</v>
      </c>
      <c r="I115" s="97">
        <v>3891.3</v>
      </c>
      <c r="J115" s="97">
        <v>3891.3</v>
      </c>
      <c r="K115" s="98">
        <v>130</v>
      </c>
      <c r="L115" s="96" t="s">
        <v>654</v>
      </c>
      <c r="M115" s="96" t="s">
        <v>655</v>
      </c>
      <c r="N115" s="102" t="s">
        <v>701</v>
      </c>
      <c r="O115" s="67">
        <v>4915600</v>
      </c>
      <c r="P115" s="67">
        <v>0</v>
      </c>
      <c r="Q115" s="67">
        <v>0</v>
      </c>
      <c r="R115" s="67">
        <v>4915600</v>
      </c>
      <c r="S115" s="67">
        <v>1012.3151694880349</v>
      </c>
      <c r="T115" s="67">
        <v>1012.3151694880349</v>
      </c>
    </row>
    <row r="116" spans="1:20" ht="27.75" x14ac:dyDescent="0.25">
      <c r="A116" s="96">
        <v>98</v>
      </c>
      <c r="B116" s="66" t="s">
        <v>149</v>
      </c>
      <c r="C116" s="96">
        <v>1995</v>
      </c>
      <c r="D116" s="96">
        <v>2021</v>
      </c>
      <c r="E116" s="96" t="s">
        <v>657</v>
      </c>
      <c r="F116" s="96">
        <v>9</v>
      </c>
      <c r="G116" s="96" t="s">
        <v>674</v>
      </c>
      <c r="H116" s="97">
        <v>10288.06</v>
      </c>
      <c r="I116" s="97">
        <v>7717.7</v>
      </c>
      <c r="J116" s="97">
        <v>7717.7</v>
      </c>
      <c r="K116" s="98">
        <v>297</v>
      </c>
      <c r="L116" s="96" t="s">
        <v>654</v>
      </c>
      <c r="M116" s="96" t="s">
        <v>655</v>
      </c>
      <c r="N116" s="102" t="s">
        <v>702</v>
      </c>
      <c r="O116" s="67">
        <v>2457800</v>
      </c>
      <c r="P116" s="67">
        <v>0</v>
      </c>
      <c r="Q116" s="67">
        <v>0</v>
      </c>
      <c r="R116" s="67">
        <v>2457800</v>
      </c>
      <c r="S116" s="67">
        <v>238.89829569423196</v>
      </c>
      <c r="T116" s="67">
        <v>238.89829569423196</v>
      </c>
    </row>
    <row r="117" spans="1:20" ht="27.75" x14ac:dyDescent="0.25">
      <c r="A117" s="96">
        <v>99</v>
      </c>
      <c r="B117" s="66" t="s">
        <v>150</v>
      </c>
      <c r="C117" s="96">
        <v>1994</v>
      </c>
      <c r="D117" s="96">
        <v>2020</v>
      </c>
      <c r="E117" s="96" t="s">
        <v>653</v>
      </c>
      <c r="F117" s="96">
        <v>9</v>
      </c>
      <c r="G117" s="96" t="s">
        <v>674</v>
      </c>
      <c r="H117" s="97">
        <v>9197</v>
      </c>
      <c r="I117" s="97">
        <v>8283.2000000000007</v>
      </c>
      <c r="J117" s="97">
        <v>8283.2000000000007</v>
      </c>
      <c r="K117" s="98">
        <v>366</v>
      </c>
      <c r="L117" s="96" t="s">
        <v>654</v>
      </c>
      <c r="M117" s="96" t="s">
        <v>655</v>
      </c>
      <c r="N117" s="102" t="s">
        <v>703</v>
      </c>
      <c r="O117" s="67">
        <v>9831200</v>
      </c>
      <c r="P117" s="67">
        <v>0</v>
      </c>
      <c r="Q117" s="67">
        <v>0</v>
      </c>
      <c r="R117" s="67">
        <v>9831200</v>
      </c>
      <c r="S117" s="67">
        <v>1068.9572686745678</v>
      </c>
      <c r="T117" s="67">
        <v>1068.9572686745678</v>
      </c>
    </row>
    <row r="118" spans="1:20" ht="27.75" x14ac:dyDescent="0.25">
      <c r="A118" s="96">
        <v>100</v>
      </c>
      <c r="B118" s="66" t="s">
        <v>151</v>
      </c>
      <c r="C118" s="96">
        <v>1996</v>
      </c>
      <c r="D118" s="96"/>
      <c r="E118" s="96" t="s">
        <v>657</v>
      </c>
      <c r="F118" s="96">
        <v>9</v>
      </c>
      <c r="G118" s="96" t="s">
        <v>677</v>
      </c>
      <c r="H118" s="97">
        <v>7689.44</v>
      </c>
      <c r="I118" s="97">
        <v>5766.9</v>
      </c>
      <c r="J118" s="97">
        <v>5599.3</v>
      </c>
      <c r="K118" s="98">
        <v>187</v>
      </c>
      <c r="L118" s="96" t="s">
        <v>654</v>
      </c>
      <c r="M118" s="96" t="s">
        <v>655</v>
      </c>
      <c r="N118" s="102" t="s">
        <v>702</v>
      </c>
      <c r="O118" s="67">
        <v>7373400</v>
      </c>
      <c r="P118" s="67">
        <v>0</v>
      </c>
      <c r="Q118" s="67">
        <v>0</v>
      </c>
      <c r="R118" s="67">
        <v>7373400</v>
      </c>
      <c r="S118" s="67">
        <v>958.89947772529604</v>
      </c>
      <c r="T118" s="67">
        <v>958.89947772529604</v>
      </c>
    </row>
    <row r="119" spans="1:20" ht="27.75" x14ac:dyDescent="0.25">
      <c r="A119" s="96">
        <v>101</v>
      </c>
      <c r="B119" s="66" t="s">
        <v>152</v>
      </c>
      <c r="C119" s="96">
        <v>1998</v>
      </c>
      <c r="D119" s="96">
        <v>2020</v>
      </c>
      <c r="E119" s="96" t="s">
        <v>657</v>
      </c>
      <c r="F119" s="96">
        <v>9</v>
      </c>
      <c r="G119" s="96" t="s">
        <v>688</v>
      </c>
      <c r="H119" s="97">
        <v>10754.2</v>
      </c>
      <c r="I119" s="97">
        <v>9642.2000000000007</v>
      </c>
      <c r="J119" s="97">
        <f>I119-CO119</f>
        <v>9642.2000000000007</v>
      </c>
      <c r="K119" s="98">
        <v>369</v>
      </c>
      <c r="L119" s="96" t="s">
        <v>654</v>
      </c>
      <c r="M119" s="96" t="s">
        <v>655</v>
      </c>
      <c r="N119" s="102" t="s">
        <v>704</v>
      </c>
      <c r="O119" s="67">
        <v>7373400</v>
      </c>
      <c r="P119" s="67">
        <v>0</v>
      </c>
      <c r="Q119" s="67">
        <v>0</v>
      </c>
      <c r="R119" s="67">
        <v>7373400</v>
      </c>
      <c r="S119" s="67">
        <v>685.62980045005668</v>
      </c>
      <c r="T119" s="67">
        <v>685.62980045005668</v>
      </c>
    </row>
    <row r="120" spans="1:20" ht="27.75" x14ac:dyDescent="0.25">
      <c r="A120" s="96">
        <v>102</v>
      </c>
      <c r="B120" s="66" t="s">
        <v>153</v>
      </c>
      <c r="C120" s="96">
        <v>1960</v>
      </c>
      <c r="D120" s="96"/>
      <c r="E120" s="96" t="s">
        <v>653</v>
      </c>
      <c r="F120" s="96">
        <v>2</v>
      </c>
      <c r="G120" s="96" t="s">
        <v>679</v>
      </c>
      <c r="H120" s="97">
        <v>969.97</v>
      </c>
      <c r="I120" s="97">
        <v>550.42999999999995</v>
      </c>
      <c r="J120" s="97">
        <v>550.42999999999995</v>
      </c>
      <c r="K120" s="98">
        <v>16</v>
      </c>
      <c r="L120" s="96" t="s">
        <v>654</v>
      </c>
      <c r="M120" s="96" t="s">
        <v>655</v>
      </c>
      <c r="N120" s="102" t="s">
        <v>702</v>
      </c>
      <c r="O120" s="67">
        <v>5072211.2</v>
      </c>
      <c r="P120" s="67">
        <v>0</v>
      </c>
      <c r="Q120" s="67">
        <v>0</v>
      </c>
      <c r="R120" s="67">
        <v>5072211.2</v>
      </c>
      <c r="S120" s="67">
        <v>5229.2454405806366</v>
      </c>
      <c r="T120" s="67">
        <v>5229.2454405806366</v>
      </c>
    </row>
    <row r="121" spans="1:20" ht="27.75" x14ac:dyDescent="0.25">
      <c r="A121" s="96">
        <v>103</v>
      </c>
      <c r="B121" s="66" t="s">
        <v>154</v>
      </c>
      <c r="C121" s="96">
        <v>1964</v>
      </c>
      <c r="D121" s="96"/>
      <c r="E121" s="96" t="s">
        <v>653</v>
      </c>
      <c r="F121" s="96">
        <v>4</v>
      </c>
      <c r="G121" s="96" t="s">
        <v>677</v>
      </c>
      <c r="H121" s="97">
        <v>3980.6</v>
      </c>
      <c r="I121" s="97">
        <v>2394.8000000000002</v>
      </c>
      <c r="J121" s="97">
        <f>I121-CO121</f>
        <v>2394.8000000000002</v>
      </c>
      <c r="K121" s="98">
        <v>94</v>
      </c>
      <c r="L121" s="96" t="s">
        <v>654</v>
      </c>
      <c r="M121" s="96" t="s">
        <v>655</v>
      </c>
      <c r="N121" s="102" t="s">
        <v>701</v>
      </c>
      <c r="O121" s="67">
        <v>8883110.0800000001</v>
      </c>
      <c r="P121" s="67">
        <v>0</v>
      </c>
      <c r="Q121" s="67">
        <v>0</v>
      </c>
      <c r="R121" s="67">
        <v>8883110.0800000001</v>
      </c>
      <c r="S121" s="67">
        <v>2231.600783801437</v>
      </c>
      <c r="T121" s="67">
        <v>2231.600783801437</v>
      </c>
    </row>
    <row r="122" spans="1:20" ht="27.75" x14ac:dyDescent="0.25">
      <c r="A122" s="96">
        <v>104</v>
      </c>
      <c r="B122" s="66" t="s">
        <v>155</v>
      </c>
      <c r="C122" s="96">
        <v>1964</v>
      </c>
      <c r="D122" s="96"/>
      <c r="E122" s="96" t="s">
        <v>653</v>
      </c>
      <c r="F122" s="96">
        <v>2</v>
      </c>
      <c r="G122" s="96" t="s">
        <v>681</v>
      </c>
      <c r="H122" s="97">
        <v>970.78</v>
      </c>
      <c r="I122" s="97">
        <v>553.29999999999995</v>
      </c>
      <c r="J122" s="97">
        <v>553.29999999999995</v>
      </c>
      <c r="K122" s="98">
        <v>23</v>
      </c>
      <c r="L122" s="96" t="s">
        <v>654</v>
      </c>
      <c r="M122" s="96" t="s">
        <v>655</v>
      </c>
      <c r="N122" s="102" t="s">
        <v>702</v>
      </c>
      <c r="O122" s="67">
        <v>5181744</v>
      </c>
      <c r="P122" s="67">
        <v>0</v>
      </c>
      <c r="Q122" s="67">
        <v>0</v>
      </c>
      <c r="R122" s="67">
        <v>5181744</v>
      </c>
      <c r="S122" s="67">
        <v>5337.7119429736913</v>
      </c>
      <c r="T122" s="67">
        <v>5337.7119429736913</v>
      </c>
    </row>
    <row r="123" spans="1:20" ht="27.75" x14ac:dyDescent="0.25">
      <c r="A123" s="96">
        <v>105</v>
      </c>
      <c r="B123" s="66" t="s">
        <v>156</v>
      </c>
      <c r="C123" s="96">
        <v>1967</v>
      </c>
      <c r="D123" s="96"/>
      <c r="E123" s="96" t="s">
        <v>653</v>
      </c>
      <c r="F123" s="96">
        <v>2</v>
      </c>
      <c r="G123" s="96" t="s">
        <v>681</v>
      </c>
      <c r="H123" s="97">
        <v>1351.94</v>
      </c>
      <c r="I123" s="97">
        <v>773.81</v>
      </c>
      <c r="J123" s="97">
        <f t="shared" ref="J123:J124" si="18">I123-CO123</f>
        <v>773.81</v>
      </c>
      <c r="K123" s="98">
        <v>45</v>
      </c>
      <c r="L123" s="96" t="s">
        <v>654</v>
      </c>
      <c r="M123" s="96" t="s">
        <v>655</v>
      </c>
      <c r="N123" s="102" t="s">
        <v>702</v>
      </c>
      <c r="O123" s="67">
        <v>5830515.2000000002</v>
      </c>
      <c r="P123" s="67">
        <v>0</v>
      </c>
      <c r="Q123" s="67">
        <v>0</v>
      </c>
      <c r="R123" s="67">
        <v>5830515.2000000002</v>
      </c>
      <c r="S123" s="67">
        <v>4312.7026347323108</v>
      </c>
      <c r="T123" s="67">
        <v>4312.7026347323108</v>
      </c>
    </row>
    <row r="124" spans="1:20" ht="27.75" x14ac:dyDescent="0.25">
      <c r="A124" s="96">
        <v>106</v>
      </c>
      <c r="B124" s="66" t="s">
        <v>157</v>
      </c>
      <c r="C124" s="96">
        <v>1963</v>
      </c>
      <c r="D124" s="96"/>
      <c r="E124" s="96" t="s">
        <v>653</v>
      </c>
      <c r="F124" s="96">
        <v>4</v>
      </c>
      <c r="G124" s="96" t="s">
        <v>674</v>
      </c>
      <c r="H124" s="97">
        <v>4269.24</v>
      </c>
      <c r="I124" s="97">
        <v>2565.5</v>
      </c>
      <c r="J124" s="97">
        <f t="shared" si="18"/>
        <v>2565.5</v>
      </c>
      <c r="K124" s="98">
        <v>117</v>
      </c>
      <c r="L124" s="96" t="s">
        <v>654</v>
      </c>
      <c r="M124" s="96" t="s">
        <v>655</v>
      </c>
      <c r="N124" s="102" t="s">
        <v>702</v>
      </c>
      <c r="O124" s="67">
        <v>9697865.5999999996</v>
      </c>
      <c r="P124" s="67">
        <v>0</v>
      </c>
      <c r="Q124" s="67">
        <v>0</v>
      </c>
      <c r="R124" s="67">
        <v>9697865.5999999996</v>
      </c>
      <c r="S124" s="67">
        <v>2271.5672110258502</v>
      </c>
      <c r="T124" s="67">
        <v>2271.5672110258502</v>
      </c>
    </row>
    <row r="125" spans="1:20" ht="27.75" x14ac:dyDescent="0.25">
      <c r="A125" s="96">
        <v>107</v>
      </c>
      <c r="B125" s="66" t="s">
        <v>158</v>
      </c>
      <c r="C125" s="96">
        <v>1962</v>
      </c>
      <c r="D125" s="96"/>
      <c r="E125" s="96" t="s">
        <v>653</v>
      </c>
      <c r="F125" s="96">
        <v>4</v>
      </c>
      <c r="G125" s="96" t="s">
        <v>681</v>
      </c>
      <c r="H125" s="97">
        <v>1764.53</v>
      </c>
      <c r="I125" s="97">
        <v>1245.7</v>
      </c>
      <c r="J125" s="97">
        <v>1245.7</v>
      </c>
      <c r="K125" s="98">
        <v>47</v>
      </c>
      <c r="L125" s="96" t="s">
        <v>654</v>
      </c>
      <c r="M125" s="96" t="s">
        <v>655</v>
      </c>
      <c r="N125" s="102" t="s">
        <v>702</v>
      </c>
      <c r="O125" s="67">
        <v>4869996.8</v>
      </c>
      <c r="P125" s="67">
        <v>0</v>
      </c>
      <c r="Q125" s="67">
        <v>0</v>
      </c>
      <c r="R125" s="67">
        <v>4869996.8</v>
      </c>
      <c r="S125" s="67">
        <v>2759.9399273460922</v>
      </c>
      <c r="T125" s="67">
        <v>2759.9399273460922</v>
      </c>
    </row>
    <row r="126" spans="1:20" ht="27.75" x14ac:dyDescent="0.25">
      <c r="A126" s="96">
        <v>108</v>
      </c>
      <c r="B126" s="66" t="s">
        <v>159</v>
      </c>
      <c r="C126" s="96">
        <v>1963</v>
      </c>
      <c r="D126" s="96"/>
      <c r="E126" s="96" t="s">
        <v>653</v>
      </c>
      <c r="F126" s="96">
        <v>4</v>
      </c>
      <c r="G126" s="96" t="s">
        <v>677</v>
      </c>
      <c r="H126" s="97">
        <v>2168.64</v>
      </c>
      <c r="I126" s="97">
        <v>2032.2</v>
      </c>
      <c r="J126" s="97">
        <v>2032.2</v>
      </c>
      <c r="K126" s="98">
        <v>66</v>
      </c>
      <c r="L126" s="96" t="s">
        <v>654</v>
      </c>
      <c r="M126" s="96" t="s">
        <v>655</v>
      </c>
      <c r="N126" s="102" t="s">
        <v>705</v>
      </c>
      <c r="O126" s="67">
        <v>7709424</v>
      </c>
      <c r="P126" s="67">
        <v>0</v>
      </c>
      <c r="Q126" s="67">
        <v>0</v>
      </c>
      <c r="R126" s="67">
        <v>7709424</v>
      </c>
      <c r="S126" s="67">
        <v>3554.9579459938027</v>
      </c>
      <c r="T126" s="67">
        <v>3554.9579459938027</v>
      </c>
    </row>
    <row r="127" spans="1:20" ht="27.75" x14ac:dyDescent="0.25">
      <c r="A127" s="96">
        <v>109</v>
      </c>
      <c r="B127" s="66" t="s">
        <v>160</v>
      </c>
      <c r="C127" s="96">
        <v>1956</v>
      </c>
      <c r="D127" s="96"/>
      <c r="E127" s="96" t="s">
        <v>653</v>
      </c>
      <c r="F127" s="96">
        <v>2</v>
      </c>
      <c r="G127" s="96" t="s">
        <v>677</v>
      </c>
      <c r="H127" s="97">
        <v>2003</v>
      </c>
      <c r="I127" s="97">
        <v>1130.3</v>
      </c>
      <c r="J127" s="97">
        <f t="shared" ref="J127:J129" si="19">I127-CO127</f>
        <v>1130.3</v>
      </c>
      <c r="K127" s="98">
        <v>48</v>
      </c>
      <c r="L127" s="96" t="s">
        <v>654</v>
      </c>
      <c r="M127" s="96" t="s">
        <v>655</v>
      </c>
      <c r="N127" s="102" t="s">
        <v>702</v>
      </c>
      <c r="O127" s="67">
        <v>6293923.2000000002</v>
      </c>
      <c r="P127" s="67">
        <v>0</v>
      </c>
      <c r="Q127" s="67">
        <v>0</v>
      </c>
      <c r="R127" s="67">
        <v>6293923.2000000002</v>
      </c>
      <c r="S127" s="67">
        <v>3142.2482276585124</v>
      </c>
      <c r="T127" s="67">
        <v>3142.2482276585124</v>
      </c>
    </row>
    <row r="128" spans="1:20" ht="27.75" x14ac:dyDescent="0.25">
      <c r="A128" s="96">
        <v>110</v>
      </c>
      <c r="B128" s="66" t="s">
        <v>161</v>
      </c>
      <c r="C128" s="96">
        <v>1969</v>
      </c>
      <c r="D128" s="96"/>
      <c r="E128" s="96" t="s">
        <v>653</v>
      </c>
      <c r="F128" s="96">
        <v>5</v>
      </c>
      <c r="G128" s="96" t="s">
        <v>674</v>
      </c>
      <c r="H128" s="97">
        <v>4394.12</v>
      </c>
      <c r="I128" s="97">
        <v>3401.91</v>
      </c>
      <c r="J128" s="97">
        <f t="shared" si="19"/>
        <v>3401.91</v>
      </c>
      <c r="K128" s="98">
        <v>115</v>
      </c>
      <c r="L128" s="96" t="s">
        <v>654</v>
      </c>
      <c r="M128" s="96" t="s">
        <v>655</v>
      </c>
      <c r="N128" s="102" t="s">
        <v>701</v>
      </c>
      <c r="O128" s="67">
        <v>10312934.4</v>
      </c>
      <c r="P128" s="67">
        <v>0</v>
      </c>
      <c r="Q128" s="67">
        <v>0</v>
      </c>
      <c r="R128" s="67">
        <v>10312934.4</v>
      </c>
      <c r="S128" s="67">
        <v>2346.98515288613</v>
      </c>
      <c r="T128" s="67">
        <v>2346.98515288613</v>
      </c>
    </row>
    <row r="129" spans="1:20" ht="27.75" x14ac:dyDescent="0.25">
      <c r="A129" s="96">
        <v>111</v>
      </c>
      <c r="B129" s="66" t="s">
        <v>162</v>
      </c>
      <c r="C129" s="96">
        <v>1981</v>
      </c>
      <c r="D129" s="96"/>
      <c r="E129" s="96" t="s">
        <v>653</v>
      </c>
      <c r="F129" s="96">
        <v>5</v>
      </c>
      <c r="G129" s="96" t="s">
        <v>674</v>
      </c>
      <c r="H129" s="97">
        <v>3102</v>
      </c>
      <c r="I129" s="97">
        <v>2280.8000000000002</v>
      </c>
      <c r="J129" s="97">
        <f t="shared" si="19"/>
        <v>2280.8000000000002</v>
      </c>
      <c r="K129" s="98">
        <v>117</v>
      </c>
      <c r="L129" s="96" t="s">
        <v>654</v>
      </c>
      <c r="M129" s="96" t="s">
        <v>655</v>
      </c>
      <c r="N129" s="102" t="s">
        <v>706</v>
      </c>
      <c r="O129" s="67">
        <v>6875289.5999999996</v>
      </c>
      <c r="P129" s="67">
        <v>0</v>
      </c>
      <c r="Q129" s="67">
        <v>0</v>
      </c>
      <c r="R129" s="67">
        <v>6875289.5999999996</v>
      </c>
      <c r="S129" s="67">
        <v>2216.405415860735</v>
      </c>
      <c r="T129" s="67">
        <v>2216.405415860735</v>
      </c>
    </row>
    <row r="130" spans="1:20" ht="27.75" x14ac:dyDescent="0.25">
      <c r="A130" s="96">
        <v>112</v>
      </c>
      <c r="B130" s="66" t="s">
        <v>163</v>
      </c>
      <c r="C130" s="96">
        <v>1980</v>
      </c>
      <c r="D130" s="96"/>
      <c r="E130" s="96" t="s">
        <v>653</v>
      </c>
      <c r="F130" s="96">
        <v>2</v>
      </c>
      <c r="G130" s="96" t="s">
        <v>677</v>
      </c>
      <c r="H130" s="97">
        <v>955</v>
      </c>
      <c r="I130" s="97">
        <v>868.7</v>
      </c>
      <c r="J130" s="97">
        <v>868.7</v>
      </c>
      <c r="K130" s="98">
        <v>25</v>
      </c>
      <c r="L130" s="96" t="s">
        <v>654</v>
      </c>
      <c r="M130" s="96" t="s">
        <v>655</v>
      </c>
      <c r="N130" s="102" t="s">
        <v>707</v>
      </c>
      <c r="O130" s="67">
        <v>5788942.3700000001</v>
      </c>
      <c r="P130" s="67">
        <v>0</v>
      </c>
      <c r="Q130" s="67">
        <v>0</v>
      </c>
      <c r="R130" s="67">
        <v>5788942.3700000001</v>
      </c>
      <c r="S130" s="67">
        <v>6061.7197591623035</v>
      </c>
      <c r="T130" s="67">
        <v>6061.7197570680637</v>
      </c>
    </row>
    <row r="131" spans="1:20" ht="27.75" x14ac:dyDescent="0.25">
      <c r="A131" s="96">
        <v>113</v>
      </c>
      <c r="B131" s="66" t="s">
        <v>164</v>
      </c>
      <c r="C131" s="96">
        <v>1967</v>
      </c>
      <c r="D131" s="96"/>
      <c r="E131" s="96" t="s">
        <v>653</v>
      </c>
      <c r="F131" s="96">
        <v>2</v>
      </c>
      <c r="G131" s="96" t="s">
        <v>681</v>
      </c>
      <c r="H131" s="97">
        <v>680.9</v>
      </c>
      <c r="I131" s="97">
        <v>632.29999999999995</v>
      </c>
      <c r="J131" s="97">
        <f>I131-CO131</f>
        <v>632.29999999999995</v>
      </c>
      <c r="K131" s="98">
        <v>34</v>
      </c>
      <c r="L131" s="96" t="s">
        <v>654</v>
      </c>
      <c r="M131" s="96" t="s">
        <v>655</v>
      </c>
      <c r="N131" s="102" t="s">
        <v>707</v>
      </c>
      <c r="O131" s="67">
        <v>5864217.6000000006</v>
      </c>
      <c r="P131" s="67">
        <v>0</v>
      </c>
      <c r="Q131" s="67">
        <v>0</v>
      </c>
      <c r="R131" s="67">
        <v>5864217.6000000006</v>
      </c>
      <c r="S131" s="67">
        <v>8612.4505801145551</v>
      </c>
      <c r="T131" s="67">
        <v>8612.4505801145551</v>
      </c>
    </row>
    <row r="132" spans="1:20" ht="27" x14ac:dyDescent="0.25">
      <c r="A132" s="104" t="s">
        <v>165</v>
      </c>
      <c r="B132" s="105"/>
      <c r="C132" s="93" t="s">
        <v>46</v>
      </c>
      <c r="D132" s="93" t="s">
        <v>46</v>
      </c>
      <c r="E132" s="93" t="s">
        <v>46</v>
      </c>
      <c r="F132" s="93" t="s">
        <v>46</v>
      </c>
      <c r="G132" s="93" t="s">
        <v>46</v>
      </c>
      <c r="H132" s="94">
        <f>SUM(H133:H141)</f>
        <v>75729.899999999994</v>
      </c>
      <c r="I132" s="94">
        <f t="shared" ref="I132:K132" si="20">SUM(I133:I141)</f>
        <v>66792.799999999988</v>
      </c>
      <c r="J132" s="94">
        <f t="shared" si="20"/>
        <v>66792.799999999988</v>
      </c>
      <c r="K132" s="95">
        <f t="shared" si="20"/>
        <v>2987</v>
      </c>
      <c r="L132" s="93" t="s">
        <v>46</v>
      </c>
      <c r="M132" s="93" t="s">
        <v>46</v>
      </c>
      <c r="N132" s="101" t="s">
        <v>46</v>
      </c>
      <c r="O132" s="94">
        <v>91934677</v>
      </c>
      <c r="P132" s="94">
        <v>0</v>
      </c>
      <c r="Q132" s="94">
        <v>0</v>
      </c>
      <c r="R132" s="94">
        <v>91934677</v>
      </c>
      <c r="S132" s="92">
        <v>1213.9812280222211</v>
      </c>
      <c r="T132" s="92">
        <v>2435.4659339940472</v>
      </c>
    </row>
    <row r="133" spans="1:20" ht="27.75" x14ac:dyDescent="0.25">
      <c r="A133" s="96">
        <v>114</v>
      </c>
      <c r="B133" s="68" t="s">
        <v>166</v>
      </c>
      <c r="C133" s="96">
        <v>1998</v>
      </c>
      <c r="D133" s="96">
        <v>2016</v>
      </c>
      <c r="E133" s="96" t="s">
        <v>653</v>
      </c>
      <c r="F133" s="96">
        <v>12</v>
      </c>
      <c r="G133" s="96" t="s">
        <v>679</v>
      </c>
      <c r="H133" s="97">
        <v>4658.1000000000004</v>
      </c>
      <c r="I133" s="97">
        <v>3558.5</v>
      </c>
      <c r="J133" s="97">
        <f t="shared" ref="J133:J134" si="21">I133-CO133</f>
        <v>3558.5</v>
      </c>
      <c r="K133" s="98">
        <v>150</v>
      </c>
      <c r="L133" s="96" t="s">
        <v>654</v>
      </c>
      <c r="M133" s="96" t="s">
        <v>655</v>
      </c>
      <c r="N133" s="102" t="s">
        <v>708</v>
      </c>
      <c r="O133" s="67">
        <v>6127429</v>
      </c>
      <c r="P133" s="67">
        <v>0</v>
      </c>
      <c r="Q133" s="67">
        <v>0</v>
      </c>
      <c r="R133" s="67">
        <v>6127429</v>
      </c>
      <c r="S133" s="67">
        <v>1315.4352633047808</v>
      </c>
      <c r="T133" s="67">
        <v>1598.4950945664541</v>
      </c>
    </row>
    <row r="134" spans="1:20" ht="27.75" x14ac:dyDescent="0.25">
      <c r="A134" s="96">
        <v>115</v>
      </c>
      <c r="B134" s="68" t="s">
        <v>167</v>
      </c>
      <c r="C134" s="96">
        <v>1993</v>
      </c>
      <c r="D134" s="96">
        <v>2016</v>
      </c>
      <c r="E134" s="96" t="s">
        <v>657</v>
      </c>
      <c r="F134" s="96">
        <v>9</v>
      </c>
      <c r="G134" s="96" t="s">
        <v>677</v>
      </c>
      <c r="H134" s="97">
        <v>7257</v>
      </c>
      <c r="I134" s="97">
        <v>6464</v>
      </c>
      <c r="J134" s="97">
        <f t="shared" si="21"/>
        <v>6464</v>
      </c>
      <c r="K134" s="98">
        <v>282</v>
      </c>
      <c r="L134" s="96" t="s">
        <v>654</v>
      </c>
      <c r="M134" s="96" t="s">
        <v>655</v>
      </c>
      <c r="N134" s="102" t="s">
        <v>708</v>
      </c>
      <c r="O134" s="67">
        <v>7373400</v>
      </c>
      <c r="P134" s="67">
        <v>0</v>
      </c>
      <c r="Q134" s="67">
        <v>0</v>
      </c>
      <c r="R134" s="67">
        <v>7373400</v>
      </c>
      <c r="S134" s="67">
        <v>1016.039685820587</v>
      </c>
      <c r="T134" s="67">
        <v>1016.039685820587</v>
      </c>
    </row>
    <row r="135" spans="1:20" ht="27.75" x14ac:dyDescent="0.25">
      <c r="A135" s="96">
        <v>116</v>
      </c>
      <c r="B135" s="68" t="s">
        <v>168</v>
      </c>
      <c r="C135" s="96">
        <v>1995</v>
      </c>
      <c r="D135" s="96">
        <v>2021</v>
      </c>
      <c r="E135" s="96" t="s">
        <v>657</v>
      </c>
      <c r="F135" s="96">
        <v>9</v>
      </c>
      <c r="G135" s="96" t="s">
        <v>677</v>
      </c>
      <c r="H135" s="97">
        <v>7342.6</v>
      </c>
      <c r="I135" s="97">
        <v>6528.8</v>
      </c>
      <c r="J135" s="97">
        <v>6528.8</v>
      </c>
      <c r="K135" s="98">
        <v>259</v>
      </c>
      <c r="L135" s="96" t="s">
        <v>654</v>
      </c>
      <c r="M135" s="96" t="s">
        <v>655</v>
      </c>
      <c r="N135" s="102" t="s">
        <v>708</v>
      </c>
      <c r="O135" s="67">
        <v>4915600</v>
      </c>
      <c r="P135" s="67">
        <v>0</v>
      </c>
      <c r="Q135" s="67">
        <v>0</v>
      </c>
      <c r="R135" s="67">
        <v>4915600</v>
      </c>
      <c r="S135" s="67">
        <v>669.46313295018115</v>
      </c>
      <c r="T135" s="67">
        <v>669.46313295018115</v>
      </c>
    </row>
    <row r="136" spans="1:20" ht="27.75" x14ac:dyDescent="0.25">
      <c r="A136" s="96">
        <v>117</v>
      </c>
      <c r="B136" s="68" t="s">
        <v>169</v>
      </c>
      <c r="C136" s="96">
        <v>1995</v>
      </c>
      <c r="D136" s="96"/>
      <c r="E136" s="96" t="s">
        <v>657</v>
      </c>
      <c r="F136" s="96">
        <v>9</v>
      </c>
      <c r="G136" s="96" t="s">
        <v>688</v>
      </c>
      <c r="H136" s="97">
        <v>12180.699999999999</v>
      </c>
      <c r="I136" s="97">
        <v>10849.3</v>
      </c>
      <c r="J136" s="97">
        <f t="shared" ref="J136:J141" si="22">I136-CO136</f>
        <v>10849.3</v>
      </c>
      <c r="K136" s="98">
        <v>499</v>
      </c>
      <c r="L136" s="96" t="s">
        <v>654</v>
      </c>
      <c r="M136" s="96" t="s">
        <v>655</v>
      </c>
      <c r="N136" s="102" t="s">
        <v>708</v>
      </c>
      <c r="O136" s="67">
        <v>12289000</v>
      </c>
      <c r="P136" s="67">
        <v>0</v>
      </c>
      <c r="Q136" s="67">
        <v>0</v>
      </c>
      <c r="R136" s="67">
        <v>12289000</v>
      </c>
      <c r="S136" s="67">
        <v>1008.8911146321641</v>
      </c>
      <c r="T136" s="67">
        <v>1008.8911146321641</v>
      </c>
    </row>
    <row r="137" spans="1:20" ht="27.75" x14ac:dyDescent="0.25">
      <c r="A137" s="96">
        <v>118</v>
      </c>
      <c r="B137" s="68" t="s">
        <v>170</v>
      </c>
      <c r="C137" s="96">
        <v>1999</v>
      </c>
      <c r="D137" s="96"/>
      <c r="E137" s="96" t="s">
        <v>657</v>
      </c>
      <c r="F137" s="96">
        <v>9</v>
      </c>
      <c r="G137" s="96" t="s">
        <v>674</v>
      </c>
      <c r="H137" s="97">
        <v>9730.2999999999993</v>
      </c>
      <c r="I137" s="97">
        <v>8665.1</v>
      </c>
      <c r="J137" s="97">
        <f t="shared" si="22"/>
        <v>8665.1</v>
      </c>
      <c r="K137" s="98">
        <v>372</v>
      </c>
      <c r="L137" s="96" t="s">
        <v>654</v>
      </c>
      <c r="M137" s="96" t="s">
        <v>655</v>
      </c>
      <c r="N137" s="102" t="s">
        <v>708</v>
      </c>
      <c r="O137" s="67">
        <v>9831200</v>
      </c>
      <c r="P137" s="67">
        <v>0</v>
      </c>
      <c r="Q137" s="67">
        <v>0</v>
      </c>
      <c r="R137" s="67">
        <v>9831200</v>
      </c>
      <c r="S137" s="67">
        <v>1010.3696699998973</v>
      </c>
      <c r="T137" s="67">
        <v>1010.3696699998973</v>
      </c>
    </row>
    <row r="138" spans="1:20" ht="27.75" x14ac:dyDescent="0.25">
      <c r="A138" s="96">
        <v>119</v>
      </c>
      <c r="B138" s="68" t="s">
        <v>171</v>
      </c>
      <c r="C138" s="96">
        <v>1985</v>
      </c>
      <c r="D138" s="96">
        <v>2015</v>
      </c>
      <c r="E138" s="96" t="s">
        <v>657</v>
      </c>
      <c r="F138" s="96">
        <v>9</v>
      </c>
      <c r="G138" s="96" t="s">
        <v>677</v>
      </c>
      <c r="H138" s="97">
        <v>6480.5</v>
      </c>
      <c r="I138" s="97">
        <v>5809.7</v>
      </c>
      <c r="J138" s="97">
        <f t="shared" si="22"/>
        <v>5809.7</v>
      </c>
      <c r="K138" s="98">
        <v>279</v>
      </c>
      <c r="L138" s="96" t="s">
        <v>654</v>
      </c>
      <c r="M138" s="96" t="s">
        <v>655</v>
      </c>
      <c r="N138" s="102" t="s">
        <v>708</v>
      </c>
      <c r="O138" s="67">
        <v>7373400</v>
      </c>
      <c r="P138" s="67">
        <v>0</v>
      </c>
      <c r="Q138" s="67">
        <v>0</v>
      </c>
      <c r="R138" s="67">
        <v>7373400</v>
      </c>
      <c r="S138" s="67">
        <v>1137.7825785047451</v>
      </c>
      <c r="T138" s="67">
        <v>1137.7825785047451</v>
      </c>
    </row>
    <row r="139" spans="1:20" ht="27.75" x14ac:dyDescent="0.25">
      <c r="A139" s="96">
        <v>120</v>
      </c>
      <c r="B139" s="68" t="s">
        <v>172</v>
      </c>
      <c r="C139" s="96">
        <v>1982</v>
      </c>
      <c r="D139" s="96">
        <v>2016</v>
      </c>
      <c r="E139" s="96" t="s">
        <v>657</v>
      </c>
      <c r="F139" s="96">
        <v>12</v>
      </c>
      <c r="G139" s="96" t="s">
        <v>677</v>
      </c>
      <c r="H139" s="97">
        <v>9199.4</v>
      </c>
      <c r="I139" s="97">
        <v>8154.6</v>
      </c>
      <c r="J139" s="97">
        <f t="shared" si="22"/>
        <v>8154.6</v>
      </c>
      <c r="K139" s="98">
        <v>382</v>
      </c>
      <c r="L139" s="96" t="s">
        <v>654</v>
      </c>
      <c r="M139" s="96" t="s">
        <v>655</v>
      </c>
      <c r="N139" s="102" t="s">
        <v>709</v>
      </c>
      <c r="O139" s="67">
        <v>17096724</v>
      </c>
      <c r="P139" s="67">
        <v>0</v>
      </c>
      <c r="Q139" s="67">
        <v>0</v>
      </c>
      <c r="R139" s="67">
        <v>17096724</v>
      </c>
      <c r="S139" s="67">
        <v>1858.4607691805988</v>
      </c>
      <c r="T139" s="67">
        <v>2428.1855338391633</v>
      </c>
    </row>
    <row r="140" spans="1:20" ht="27.75" x14ac:dyDescent="0.25">
      <c r="A140" s="96">
        <v>121</v>
      </c>
      <c r="B140" s="68" t="s">
        <v>173</v>
      </c>
      <c r="C140" s="96">
        <v>1984</v>
      </c>
      <c r="D140" s="96">
        <v>2016</v>
      </c>
      <c r="E140" s="96" t="s">
        <v>657</v>
      </c>
      <c r="F140" s="96">
        <v>12</v>
      </c>
      <c r="G140" s="96" t="s">
        <v>677</v>
      </c>
      <c r="H140" s="97">
        <v>9171.9</v>
      </c>
      <c r="I140" s="97">
        <v>8119.4</v>
      </c>
      <c r="J140" s="97">
        <f t="shared" si="22"/>
        <v>8119.4</v>
      </c>
      <c r="K140" s="98">
        <v>391</v>
      </c>
      <c r="L140" s="96" t="s">
        <v>654</v>
      </c>
      <c r="M140" s="96" t="s">
        <v>655</v>
      </c>
      <c r="N140" s="102" t="s">
        <v>708</v>
      </c>
      <c r="O140" s="67">
        <v>17096724</v>
      </c>
      <c r="P140" s="67">
        <v>0</v>
      </c>
      <c r="Q140" s="67">
        <v>0</v>
      </c>
      <c r="R140" s="67">
        <v>17096724</v>
      </c>
      <c r="S140" s="67">
        <v>1864.0329702678835</v>
      </c>
      <c r="T140" s="67">
        <v>2435.4659339940472</v>
      </c>
    </row>
    <row r="141" spans="1:20" ht="27.75" x14ac:dyDescent="0.25">
      <c r="A141" s="96">
        <v>122</v>
      </c>
      <c r="B141" s="68" t="s">
        <v>174</v>
      </c>
      <c r="C141" s="96">
        <v>1997</v>
      </c>
      <c r="D141" s="96">
        <v>2020</v>
      </c>
      <c r="E141" s="96" t="s">
        <v>657</v>
      </c>
      <c r="F141" s="96">
        <v>9</v>
      </c>
      <c r="G141" s="96" t="s">
        <v>674</v>
      </c>
      <c r="H141" s="97">
        <v>9709.4</v>
      </c>
      <c r="I141" s="97">
        <v>8643.4</v>
      </c>
      <c r="J141" s="97">
        <f t="shared" si="22"/>
        <v>8643.4</v>
      </c>
      <c r="K141" s="98">
        <v>373</v>
      </c>
      <c r="L141" s="96" t="s">
        <v>654</v>
      </c>
      <c r="M141" s="96" t="s">
        <v>655</v>
      </c>
      <c r="N141" s="102" t="s">
        <v>708</v>
      </c>
      <c r="O141" s="67">
        <v>9831200</v>
      </c>
      <c r="P141" s="67">
        <v>0</v>
      </c>
      <c r="Q141" s="67">
        <v>0</v>
      </c>
      <c r="R141" s="67">
        <v>9831200</v>
      </c>
      <c r="S141" s="67">
        <v>1012.5445444620677</v>
      </c>
      <c r="T141" s="67">
        <v>1012.5445444620677</v>
      </c>
    </row>
    <row r="142" spans="1:20" ht="27" x14ac:dyDescent="0.25">
      <c r="A142" s="104" t="s">
        <v>175</v>
      </c>
      <c r="B142" s="105"/>
      <c r="C142" s="93" t="s">
        <v>46</v>
      </c>
      <c r="D142" s="93" t="s">
        <v>46</v>
      </c>
      <c r="E142" s="93" t="s">
        <v>46</v>
      </c>
      <c r="F142" s="93" t="s">
        <v>46</v>
      </c>
      <c r="G142" s="93" t="s">
        <v>46</v>
      </c>
      <c r="H142" s="94">
        <f>SUM(H143:H155)</f>
        <v>59903.7</v>
      </c>
      <c r="I142" s="94">
        <f t="shared" ref="I142:K142" si="23">SUM(I143:I155)</f>
        <v>47156.110000000008</v>
      </c>
      <c r="J142" s="94">
        <f t="shared" si="23"/>
        <v>47156.110000000008</v>
      </c>
      <c r="K142" s="95">
        <f t="shared" si="23"/>
        <v>1542</v>
      </c>
      <c r="L142" s="93" t="s">
        <v>46</v>
      </c>
      <c r="M142" s="93" t="s">
        <v>46</v>
      </c>
      <c r="N142" s="101" t="s">
        <v>46</v>
      </c>
      <c r="O142" s="94">
        <v>91795193.720000014</v>
      </c>
      <c r="P142" s="94">
        <v>0</v>
      </c>
      <c r="Q142" s="94">
        <v>0</v>
      </c>
      <c r="R142" s="94">
        <v>91795193.720000014</v>
      </c>
      <c r="S142" s="92">
        <v>1532.3793642128953</v>
      </c>
      <c r="T142" s="92">
        <v>8846.8799999999992</v>
      </c>
    </row>
    <row r="143" spans="1:20" ht="27.75" x14ac:dyDescent="0.25">
      <c r="A143" s="96">
        <v>123</v>
      </c>
      <c r="B143" s="68" t="s">
        <v>176</v>
      </c>
      <c r="C143" s="96">
        <v>1999</v>
      </c>
      <c r="D143" s="96"/>
      <c r="E143" s="96" t="s">
        <v>653</v>
      </c>
      <c r="F143" s="96">
        <v>10</v>
      </c>
      <c r="G143" s="96" t="s">
        <v>681</v>
      </c>
      <c r="H143" s="97">
        <v>6232.31</v>
      </c>
      <c r="I143" s="97">
        <v>4725</v>
      </c>
      <c r="J143" s="97">
        <f t="shared" ref="J143:J144" si="24">I143-CO143</f>
        <v>4725</v>
      </c>
      <c r="K143" s="98">
        <v>171</v>
      </c>
      <c r="L143" s="96" t="s">
        <v>654</v>
      </c>
      <c r="M143" s="96" t="s">
        <v>655</v>
      </c>
      <c r="N143" s="102" t="s">
        <v>710</v>
      </c>
      <c r="O143" s="67">
        <v>5323718</v>
      </c>
      <c r="P143" s="67">
        <v>0</v>
      </c>
      <c r="Q143" s="67">
        <v>0</v>
      </c>
      <c r="R143" s="67">
        <v>5323718</v>
      </c>
      <c r="S143" s="67">
        <v>854.21264346606631</v>
      </c>
      <c r="T143" s="67">
        <v>854.21264346606631</v>
      </c>
    </row>
    <row r="144" spans="1:20" ht="27.75" x14ac:dyDescent="0.25">
      <c r="A144" s="96">
        <v>124</v>
      </c>
      <c r="B144" s="68" t="s">
        <v>177</v>
      </c>
      <c r="C144" s="96">
        <v>1999</v>
      </c>
      <c r="D144" s="96"/>
      <c r="E144" s="96" t="s">
        <v>653</v>
      </c>
      <c r="F144" s="96">
        <v>9</v>
      </c>
      <c r="G144" s="96" t="s">
        <v>677</v>
      </c>
      <c r="H144" s="97">
        <v>6506.1</v>
      </c>
      <c r="I144" s="97">
        <v>4708.5</v>
      </c>
      <c r="J144" s="97">
        <f t="shared" si="24"/>
        <v>4708.5</v>
      </c>
      <c r="K144" s="98">
        <v>142</v>
      </c>
      <c r="L144" s="96" t="s">
        <v>654</v>
      </c>
      <c r="M144" s="96" t="s">
        <v>655</v>
      </c>
      <c r="N144" s="102" t="s">
        <v>711</v>
      </c>
      <c r="O144" s="67">
        <v>2457800</v>
      </c>
      <c r="P144" s="67">
        <v>0</v>
      </c>
      <c r="Q144" s="67">
        <v>0</v>
      </c>
      <c r="R144" s="67">
        <v>2457800</v>
      </c>
      <c r="S144" s="67">
        <v>377.76855566314686</v>
      </c>
      <c r="T144" s="67">
        <v>377.76855566314686</v>
      </c>
    </row>
    <row r="145" spans="1:20" ht="27.75" x14ac:dyDescent="0.25">
      <c r="A145" s="96">
        <v>125</v>
      </c>
      <c r="B145" s="68" t="s">
        <v>178</v>
      </c>
      <c r="C145" s="96">
        <v>1999</v>
      </c>
      <c r="D145" s="96"/>
      <c r="E145" s="96" t="s">
        <v>653</v>
      </c>
      <c r="F145" s="96">
        <v>9</v>
      </c>
      <c r="G145" s="96" t="s">
        <v>681</v>
      </c>
      <c r="H145" s="97">
        <v>6363.3</v>
      </c>
      <c r="I145" s="97">
        <v>4895.7</v>
      </c>
      <c r="J145" s="97">
        <v>4895.7</v>
      </c>
      <c r="K145" s="98">
        <v>144</v>
      </c>
      <c r="L145" s="96" t="s">
        <v>654</v>
      </c>
      <c r="M145" s="96" t="s">
        <v>655</v>
      </c>
      <c r="N145" s="102" t="s">
        <v>710</v>
      </c>
      <c r="O145" s="67">
        <v>4915600</v>
      </c>
      <c r="P145" s="67">
        <v>0</v>
      </c>
      <c r="Q145" s="67">
        <v>0</v>
      </c>
      <c r="R145" s="67">
        <v>4915600</v>
      </c>
      <c r="S145" s="67">
        <v>772.49226030518753</v>
      </c>
      <c r="T145" s="67">
        <v>772.49226030518753</v>
      </c>
    </row>
    <row r="146" spans="1:20" ht="27.75" x14ac:dyDescent="0.25">
      <c r="A146" s="96">
        <v>126</v>
      </c>
      <c r="B146" s="68" t="s">
        <v>179</v>
      </c>
      <c r="C146" s="96">
        <v>1996</v>
      </c>
      <c r="D146" s="96"/>
      <c r="E146" s="96" t="s">
        <v>653</v>
      </c>
      <c r="F146" s="96">
        <v>9</v>
      </c>
      <c r="G146" s="96" t="s">
        <v>688</v>
      </c>
      <c r="H146" s="97">
        <v>12056.4</v>
      </c>
      <c r="I146" s="97">
        <v>11309.2</v>
      </c>
      <c r="J146" s="97">
        <f t="shared" ref="J146:J149" si="25">I146-CO146</f>
        <v>11309.2</v>
      </c>
      <c r="K146" s="98">
        <v>388</v>
      </c>
      <c r="L146" s="96" t="s">
        <v>654</v>
      </c>
      <c r="M146" s="96" t="s">
        <v>655</v>
      </c>
      <c r="N146" s="102" t="s">
        <v>711</v>
      </c>
      <c r="O146" s="67">
        <v>9831200</v>
      </c>
      <c r="P146" s="67">
        <v>0</v>
      </c>
      <c r="Q146" s="67">
        <v>0</v>
      </c>
      <c r="R146" s="67">
        <v>9831200</v>
      </c>
      <c r="S146" s="67">
        <v>815.43412627318276</v>
      </c>
      <c r="T146" s="67">
        <v>815.43412627318276</v>
      </c>
    </row>
    <row r="147" spans="1:20" ht="27.75" x14ac:dyDescent="0.25">
      <c r="A147" s="96">
        <v>127</v>
      </c>
      <c r="B147" s="68" t="s">
        <v>180</v>
      </c>
      <c r="C147" s="96">
        <v>1965</v>
      </c>
      <c r="D147" s="96"/>
      <c r="E147" s="96" t="s">
        <v>657</v>
      </c>
      <c r="F147" s="96">
        <v>4</v>
      </c>
      <c r="G147" s="96" t="s">
        <v>674</v>
      </c>
      <c r="H147" s="97">
        <v>3917.4</v>
      </c>
      <c r="I147" s="97">
        <v>2777.6</v>
      </c>
      <c r="J147" s="97">
        <f t="shared" si="25"/>
        <v>2777.6</v>
      </c>
      <c r="K147" s="98">
        <v>118</v>
      </c>
      <c r="L147" s="96" t="s">
        <v>654</v>
      </c>
      <c r="M147" s="96" t="s">
        <v>655</v>
      </c>
      <c r="N147" s="102" t="s">
        <v>712</v>
      </c>
      <c r="O147" s="67">
        <v>8695500</v>
      </c>
      <c r="P147" s="67">
        <v>0</v>
      </c>
      <c r="Q147" s="67">
        <v>0</v>
      </c>
      <c r="R147" s="67">
        <v>8695500</v>
      </c>
      <c r="S147" s="67">
        <v>2219.7120539133098</v>
      </c>
      <c r="T147" s="67">
        <v>2328.6189615561348</v>
      </c>
    </row>
    <row r="148" spans="1:20" ht="27.75" x14ac:dyDescent="0.25">
      <c r="A148" s="96">
        <v>128</v>
      </c>
      <c r="B148" s="68" t="s">
        <v>181</v>
      </c>
      <c r="C148" s="96">
        <v>1968</v>
      </c>
      <c r="D148" s="96"/>
      <c r="E148" s="96" t="s">
        <v>657</v>
      </c>
      <c r="F148" s="96">
        <v>5</v>
      </c>
      <c r="G148" s="96" t="s">
        <v>674</v>
      </c>
      <c r="H148" s="97">
        <v>2900.26</v>
      </c>
      <c r="I148" s="97">
        <v>2622.26</v>
      </c>
      <c r="J148" s="97">
        <f t="shared" si="25"/>
        <v>2622.26</v>
      </c>
      <c r="K148" s="98">
        <v>108</v>
      </c>
      <c r="L148" s="96" t="s">
        <v>654</v>
      </c>
      <c r="M148" s="96" t="s">
        <v>655</v>
      </c>
      <c r="N148" s="102" t="s">
        <v>713</v>
      </c>
      <c r="O148" s="67">
        <v>6060187.2000000002</v>
      </c>
      <c r="P148" s="67">
        <v>0</v>
      </c>
      <c r="Q148" s="67">
        <v>0</v>
      </c>
      <c r="R148" s="67">
        <v>6060187.2000000002</v>
      </c>
      <c r="S148" s="67">
        <v>2089.5323867515326</v>
      </c>
      <c r="T148" s="67">
        <v>2090.7046954410985</v>
      </c>
    </row>
    <row r="149" spans="1:20" ht="27.75" x14ac:dyDescent="0.25">
      <c r="A149" s="96">
        <v>129</v>
      </c>
      <c r="B149" s="68" t="s">
        <v>182</v>
      </c>
      <c r="C149" s="96">
        <v>1974</v>
      </c>
      <c r="D149" s="96"/>
      <c r="E149" s="96" t="s">
        <v>653</v>
      </c>
      <c r="F149" s="96">
        <v>5</v>
      </c>
      <c r="G149" s="96" t="s">
        <v>675</v>
      </c>
      <c r="H149" s="97">
        <v>4926.6000000000004</v>
      </c>
      <c r="I149" s="97">
        <v>4452</v>
      </c>
      <c r="J149" s="97">
        <f t="shared" si="25"/>
        <v>4452</v>
      </c>
      <c r="K149" s="98">
        <v>180</v>
      </c>
      <c r="L149" s="96" t="s">
        <v>654</v>
      </c>
      <c r="M149" s="96" t="s">
        <v>655</v>
      </c>
      <c r="N149" s="102" t="s">
        <v>711</v>
      </c>
      <c r="O149" s="67">
        <v>14906980</v>
      </c>
      <c r="P149" s="67">
        <v>0</v>
      </c>
      <c r="Q149" s="67">
        <v>0</v>
      </c>
      <c r="R149" s="67">
        <v>14906980</v>
      </c>
      <c r="S149" s="67">
        <v>3025.8149636666258</v>
      </c>
      <c r="T149" s="67">
        <v>3801.3</v>
      </c>
    </row>
    <row r="150" spans="1:20" ht="27.75" x14ac:dyDescent="0.25">
      <c r="A150" s="96">
        <v>130</v>
      </c>
      <c r="B150" s="68" t="s">
        <v>183</v>
      </c>
      <c r="C150" s="96">
        <v>1930</v>
      </c>
      <c r="D150" s="96">
        <v>2010</v>
      </c>
      <c r="E150" s="96" t="s">
        <v>653</v>
      </c>
      <c r="F150" s="96">
        <v>3</v>
      </c>
      <c r="G150" s="96" t="s">
        <v>677</v>
      </c>
      <c r="H150" s="97">
        <v>1159.1300000000001</v>
      </c>
      <c r="I150" s="97">
        <v>834.33</v>
      </c>
      <c r="J150" s="97">
        <v>834.33</v>
      </c>
      <c r="K150" s="98">
        <v>44</v>
      </c>
      <c r="L150" s="96" t="s">
        <v>654</v>
      </c>
      <c r="M150" s="96" t="s">
        <v>655</v>
      </c>
      <c r="N150" s="102" t="s">
        <v>714</v>
      </c>
      <c r="O150" s="67">
        <v>6234944</v>
      </c>
      <c r="P150" s="67">
        <v>0</v>
      </c>
      <c r="Q150" s="67">
        <v>0</v>
      </c>
      <c r="R150" s="67">
        <v>6234944</v>
      </c>
      <c r="S150" s="67">
        <v>5378.9859636106385</v>
      </c>
      <c r="T150" s="67">
        <v>5378.9859636106385</v>
      </c>
    </row>
    <row r="151" spans="1:20" ht="27.75" x14ac:dyDescent="0.25">
      <c r="A151" s="96">
        <v>131</v>
      </c>
      <c r="B151" s="68" t="s">
        <v>184</v>
      </c>
      <c r="C151" s="96">
        <v>1963</v>
      </c>
      <c r="D151" s="96"/>
      <c r="E151" s="96" t="s">
        <v>653</v>
      </c>
      <c r="F151" s="96">
        <v>2</v>
      </c>
      <c r="G151" s="96">
        <v>1</v>
      </c>
      <c r="H151" s="97">
        <v>400</v>
      </c>
      <c r="I151" s="97">
        <v>372.62</v>
      </c>
      <c r="J151" s="97">
        <v>372.62</v>
      </c>
      <c r="K151" s="98">
        <v>18</v>
      </c>
      <c r="L151" s="96" t="s">
        <v>654</v>
      </c>
      <c r="M151" s="96" t="s">
        <v>678</v>
      </c>
      <c r="N151" s="102" t="s">
        <v>244</v>
      </c>
      <c r="O151" s="67">
        <v>3538752</v>
      </c>
      <c r="P151" s="67">
        <v>0</v>
      </c>
      <c r="Q151" s="67">
        <v>0</v>
      </c>
      <c r="R151" s="67">
        <v>3538752</v>
      </c>
      <c r="S151" s="67">
        <v>8846.8799999999992</v>
      </c>
      <c r="T151" s="67">
        <v>8846.8799999999992</v>
      </c>
    </row>
    <row r="152" spans="1:20" ht="27.75" x14ac:dyDescent="0.25">
      <c r="A152" s="96">
        <v>132</v>
      </c>
      <c r="B152" s="68" t="s">
        <v>185</v>
      </c>
      <c r="C152" s="96">
        <v>1990</v>
      </c>
      <c r="D152" s="96"/>
      <c r="E152" s="96" t="s">
        <v>657</v>
      </c>
      <c r="F152" s="96">
        <v>5</v>
      </c>
      <c r="G152" s="96" t="s">
        <v>674</v>
      </c>
      <c r="H152" s="97">
        <v>4381.5</v>
      </c>
      <c r="I152" s="97">
        <v>3229.2</v>
      </c>
      <c r="J152" s="97">
        <f t="shared" ref="J152:J155" si="26">I152-CO152</f>
        <v>3229.2</v>
      </c>
      <c r="K152" s="98">
        <v>112</v>
      </c>
      <c r="L152" s="96" t="s">
        <v>654</v>
      </c>
      <c r="M152" s="96" t="s">
        <v>655</v>
      </c>
      <c r="N152" s="102" t="s">
        <v>714</v>
      </c>
      <c r="O152" s="67">
        <v>7427894.3200000003</v>
      </c>
      <c r="P152" s="67">
        <v>0</v>
      </c>
      <c r="Q152" s="67">
        <v>0</v>
      </c>
      <c r="R152" s="67">
        <v>7427894.3200000003</v>
      </c>
      <c r="S152" s="67">
        <v>1695.2857058085131</v>
      </c>
      <c r="T152" s="67">
        <v>1695.2857058085131</v>
      </c>
    </row>
    <row r="153" spans="1:20" ht="27.75" x14ac:dyDescent="0.25">
      <c r="A153" s="96">
        <v>133</v>
      </c>
      <c r="B153" s="68" t="s">
        <v>186</v>
      </c>
      <c r="C153" s="96">
        <v>2005</v>
      </c>
      <c r="D153" s="96"/>
      <c r="E153" s="96" t="s">
        <v>653</v>
      </c>
      <c r="F153" s="96">
        <v>3</v>
      </c>
      <c r="G153" s="96" t="s">
        <v>677</v>
      </c>
      <c r="H153" s="97">
        <v>1468.2</v>
      </c>
      <c r="I153" s="97">
        <v>926.5</v>
      </c>
      <c r="J153" s="97">
        <f t="shared" si="26"/>
        <v>926.5</v>
      </c>
      <c r="K153" s="98">
        <v>51</v>
      </c>
      <c r="L153" s="96" t="s">
        <v>654</v>
      </c>
      <c r="M153" s="96" t="s">
        <v>655</v>
      </c>
      <c r="N153" s="102" t="s">
        <v>710</v>
      </c>
      <c r="O153" s="67">
        <v>5476640</v>
      </c>
      <c r="P153" s="67">
        <v>0</v>
      </c>
      <c r="Q153" s="67">
        <v>0</v>
      </c>
      <c r="R153" s="67">
        <v>5476640</v>
      </c>
      <c r="S153" s="67">
        <v>3730.1730009535486</v>
      </c>
      <c r="T153" s="67">
        <v>3730.1730009535486</v>
      </c>
    </row>
    <row r="154" spans="1:20" ht="27.75" x14ac:dyDescent="0.25">
      <c r="A154" s="96">
        <v>134</v>
      </c>
      <c r="B154" s="68" t="s">
        <v>187</v>
      </c>
      <c r="C154" s="96">
        <v>1968</v>
      </c>
      <c r="D154" s="96"/>
      <c r="E154" s="96" t="s">
        <v>653</v>
      </c>
      <c r="F154" s="96">
        <v>5</v>
      </c>
      <c r="G154" s="96" t="s">
        <v>681</v>
      </c>
      <c r="H154" s="97">
        <v>2458</v>
      </c>
      <c r="I154" s="97">
        <v>1892.3</v>
      </c>
      <c r="J154" s="97">
        <f t="shared" si="26"/>
        <v>1892.3</v>
      </c>
      <c r="K154" s="98">
        <v>52</v>
      </c>
      <c r="L154" s="96" t="s">
        <v>654</v>
      </c>
      <c r="M154" s="96" t="s">
        <v>655</v>
      </c>
      <c r="N154" s="102" t="s">
        <v>713</v>
      </c>
      <c r="O154" s="67">
        <v>6293923.2000000002</v>
      </c>
      <c r="P154" s="67">
        <v>0</v>
      </c>
      <c r="Q154" s="67">
        <v>0</v>
      </c>
      <c r="R154" s="67">
        <v>6293923.2000000002</v>
      </c>
      <c r="S154" s="67">
        <v>2560.5871440195283</v>
      </c>
      <c r="T154" s="67">
        <v>2560.5871440195283</v>
      </c>
    </row>
    <row r="155" spans="1:20" ht="27.75" x14ac:dyDescent="0.25">
      <c r="A155" s="96">
        <v>135</v>
      </c>
      <c r="B155" s="68" t="s">
        <v>188</v>
      </c>
      <c r="C155" s="96">
        <v>1973</v>
      </c>
      <c r="D155" s="96"/>
      <c r="E155" s="96" t="s">
        <v>657</v>
      </c>
      <c r="F155" s="96">
        <v>5</v>
      </c>
      <c r="G155" s="96" t="s">
        <v>688</v>
      </c>
      <c r="H155" s="97">
        <v>7134.5</v>
      </c>
      <c r="I155" s="97">
        <v>4410.8999999999996</v>
      </c>
      <c r="J155" s="97">
        <f t="shared" si="26"/>
        <v>4410.8999999999996</v>
      </c>
      <c r="K155" s="98">
        <v>14</v>
      </c>
      <c r="L155" s="96" t="s">
        <v>654</v>
      </c>
      <c r="M155" s="96" t="s">
        <v>655</v>
      </c>
      <c r="N155" s="102" t="s">
        <v>711</v>
      </c>
      <c r="O155" s="67">
        <v>10632055</v>
      </c>
      <c r="P155" s="67">
        <v>0</v>
      </c>
      <c r="Q155" s="67">
        <v>0</v>
      </c>
      <c r="R155" s="67">
        <v>10632055</v>
      </c>
      <c r="S155" s="67">
        <v>1490.2312705865863</v>
      </c>
      <c r="T155" s="67">
        <v>1563.3472763613429</v>
      </c>
    </row>
    <row r="156" spans="1:20" ht="27" x14ac:dyDescent="0.25">
      <c r="A156" s="104" t="s">
        <v>189</v>
      </c>
      <c r="B156" s="105"/>
      <c r="C156" s="93" t="s">
        <v>46</v>
      </c>
      <c r="D156" s="93" t="s">
        <v>46</v>
      </c>
      <c r="E156" s="93" t="s">
        <v>46</v>
      </c>
      <c r="F156" s="93" t="s">
        <v>46</v>
      </c>
      <c r="G156" s="93" t="s">
        <v>46</v>
      </c>
      <c r="H156" s="94">
        <f>H157+H158+H159+H160</f>
        <v>10869.8</v>
      </c>
      <c r="I156" s="94">
        <f t="shared" ref="I156:K156" si="27">I157+I158+I159+I160</f>
        <v>7867</v>
      </c>
      <c r="J156" s="94">
        <f t="shared" si="27"/>
        <v>7467.9</v>
      </c>
      <c r="K156" s="95">
        <f t="shared" si="27"/>
        <v>362</v>
      </c>
      <c r="L156" s="93" t="s">
        <v>46</v>
      </c>
      <c r="M156" s="93" t="s">
        <v>46</v>
      </c>
      <c r="N156" s="101" t="s">
        <v>46</v>
      </c>
      <c r="O156" s="94">
        <v>12756066.060000001</v>
      </c>
      <c r="P156" s="94">
        <v>0</v>
      </c>
      <c r="Q156" s="94">
        <v>0</v>
      </c>
      <c r="R156" s="94">
        <v>12756066.060000001</v>
      </c>
      <c r="S156" s="92">
        <v>1173.5327292130492</v>
      </c>
      <c r="T156" s="92">
        <v>5680.39</v>
      </c>
    </row>
    <row r="157" spans="1:20" ht="27.75" x14ac:dyDescent="0.25">
      <c r="A157" s="96">
        <v>136</v>
      </c>
      <c r="B157" s="68" t="s">
        <v>715</v>
      </c>
      <c r="C157" s="96">
        <v>1984</v>
      </c>
      <c r="D157" s="96"/>
      <c r="E157" s="96" t="s">
        <v>657</v>
      </c>
      <c r="F157" s="96">
        <v>9</v>
      </c>
      <c r="G157" s="96">
        <v>2</v>
      </c>
      <c r="H157" s="97">
        <v>5594.5</v>
      </c>
      <c r="I157" s="97">
        <v>4096</v>
      </c>
      <c r="J157" s="97">
        <v>4096</v>
      </c>
      <c r="K157" s="98">
        <v>151</v>
      </c>
      <c r="L157" s="96" t="s">
        <v>654</v>
      </c>
      <c r="M157" s="96" t="s">
        <v>655</v>
      </c>
      <c r="N157" s="102" t="s">
        <v>716</v>
      </c>
      <c r="O157" s="67">
        <v>5509839.0099999998</v>
      </c>
      <c r="P157" s="67">
        <v>0</v>
      </c>
      <c r="Q157" s="67">
        <v>0</v>
      </c>
      <c r="R157" s="67">
        <v>5509839.0099999998</v>
      </c>
      <c r="S157" s="67">
        <v>984.86710340513002</v>
      </c>
      <c r="T157" s="67">
        <v>984.87</v>
      </c>
    </row>
    <row r="158" spans="1:20" ht="27.75" x14ac:dyDescent="0.25">
      <c r="A158" s="96">
        <v>137</v>
      </c>
      <c r="B158" s="68" t="s">
        <v>717</v>
      </c>
      <c r="C158" s="96">
        <v>1964</v>
      </c>
      <c r="D158" s="96"/>
      <c r="E158" s="96" t="s">
        <v>653</v>
      </c>
      <c r="F158" s="96">
        <v>2</v>
      </c>
      <c r="G158" s="96">
        <v>2</v>
      </c>
      <c r="H158" s="97">
        <v>701</v>
      </c>
      <c r="I158" s="97">
        <v>360.7</v>
      </c>
      <c r="J158" s="97">
        <v>265.2</v>
      </c>
      <c r="K158" s="98">
        <v>25</v>
      </c>
      <c r="L158" s="96" t="s">
        <v>654</v>
      </c>
      <c r="M158" s="96" t="s">
        <v>655</v>
      </c>
      <c r="N158" s="102" t="s">
        <v>718</v>
      </c>
      <c r="O158" s="67">
        <v>2534420.48</v>
      </c>
      <c r="P158" s="67">
        <v>0</v>
      </c>
      <c r="Q158" s="67">
        <v>0</v>
      </c>
      <c r="R158" s="67">
        <v>2534420.48</v>
      </c>
      <c r="S158" s="67">
        <v>3615.4357774607702</v>
      </c>
      <c r="T158" s="67">
        <v>3615.44</v>
      </c>
    </row>
    <row r="159" spans="1:20" ht="27.75" x14ac:dyDescent="0.25">
      <c r="A159" s="96">
        <v>138</v>
      </c>
      <c r="B159" s="68" t="s">
        <v>719</v>
      </c>
      <c r="C159" s="96">
        <v>1972</v>
      </c>
      <c r="D159" s="96"/>
      <c r="E159" s="96" t="s">
        <v>653</v>
      </c>
      <c r="F159" s="96">
        <v>2</v>
      </c>
      <c r="G159" s="96">
        <v>2</v>
      </c>
      <c r="H159" s="97">
        <v>776.2</v>
      </c>
      <c r="I159" s="97">
        <v>717.9</v>
      </c>
      <c r="J159" s="97">
        <v>637.70000000000005</v>
      </c>
      <c r="K159" s="98">
        <v>48</v>
      </c>
      <c r="L159" s="96" t="s">
        <v>654</v>
      </c>
      <c r="M159" s="96" t="s">
        <v>655</v>
      </c>
      <c r="N159" s="102" t="s">
        <v>716</v>
      </c>
      <c r="O159" s="67">
        <v>4409116.4800000004</v>
      </c>
      <c r="P159" s="67">
        <v>0</v>
      </c>
      <c r="Q159" s="67">
        <v>0</v>
      </c>
      <c r="R159" s="67">
        <v>4409116.4800000004</v>
      </c>
      <c r="S159" s="67">
        <v>5680.3871167224943</v>
      </c>
      <c r="T159" s="67">
        <v>5680.39</v>
      </c>
    </row>
    <row r="160" spans="1:20" ht="27.75" x14ac:dyDescent="0.25">
      <c r="A160" s="96">
        <v>139</v>
      </c>
      <c r="B160" s="68" t="s">
        <v>720</v>
      </c>
      <c r="C160" s="96">
        <v>1982</v>
      </c>
      <c r="D160" s="96"/>
      <c r="E160" s="96" t="s">
        <v>657</v>
      </c>
      <c r="F160" s="96">
        <v>5</v>
      </c>
      <c r="G160" s="96">
        <v>4</v>
      </c>
      <c r="H160" s="97">
        <v>3798.1</v>
      </c>
      <c r="I160" s="97">
        <v>2692.4</v>
      </c>
      <c r="J160" s="97">
        <v>2469</v>
      </c>
      <c r="K160" s="98">
        <v>138</v>
      </c>
      <c r="L160" s="96" t="s">
        <v>654</v>
      </c>
      <c r="M160" s="96" t="s">
        <v>655</v>
      </c>
      <c r="N160" s="102" t="s">
        <v>718</v>
      </c>
      <c r="O160" s="67">
        <v>302690.08999999997</v>
      </c>
      <c r="P160" s="67">
        <v>0</v>
      </c>
      <c r="Q160" s="67">
        <v>0</v>
      </c>
      <c r="R160" s="67">
        <v>302690.08999999997</v>
      </c>
      <c r="S160" s="67">
        <v>79.695134409309915</v>
      </c>
      <c r="T160" s="67">
        <v>178.45</v>
      </c>
    </row>
    <row r="161" spans="1:20" ht="27" x14ac:dyDescent="0.25">
      <c r="A161" s="104" t="s">
        <v>194</v>
      </c>
      <c r="B161" s="105"/>
      <c r="C161" s="93" t="s">
        <v>46</v>
      </c>
      <c r="D161" s="93" t="s">
        <v>46</v>
      </c>
      <c r="E161" s="93" t="s">
        <v>46</v>
      </c>
      <c r="F161" s="93" t="s">
        <v>46</v>
      </c>
      <c r="G161" s="93" t="s">
        <v>46</v>
      </c>
      <c r="H161" s="94">
        <f>H162+H163</f>
        <v>2534.84</v>
      </c>
      <c r="I161" s="94">
        <f t="shared" ref="I161:K161" si="28">I162+I163</f>
        <v>2337.14</v>
      </c>
      <c r="J161" s="94">
        <f t="shared" si="28"/>
        <v>2337.14</v>
      </c>
      <c r="K161" s="95">
        <f t="shared" si="28"/>
        <v>103</v>
      </c>
      <c r="L161" s="93" t="s">
        <v>46</v>
      </c>
      <c r="M161" s="93" t="s">
        <v>46</v>
      </c>
      <c r="N161" s="101" t="s">
        <v>46</v>
      </c>
      <c r="O161" s="94">
        <v>13146463.680000002</v>
      </c>
      <c r="P161" s="94">
        <v>0</v>
      </c>
      <c r="Q161" s="94">
        <v>0</v>
      </c>
      <c r="R161" s="94">
        <v>13146463.680000002</v>
      </c>
      <c r="S161" s="92">
        <v>5186.3090688169668</v>
      </c>
      <c r="T161" s="92">
        <v>6686.9841269841272</v>
      </c>
    </row>
    <row r="162" spans="1:20" ht="27.75" x14ac:dyDescent="0.25">
      <c r="A162" s="96">
        <v>140</v>
      </c>
      <c r="B162" s="68" t="s">
        <v>195</v>
      </c>
      <c r="C162" s="96">
        <v>1955</v>
      </c>
      <c r="D162" s="96"/>
      <c r="E162" s="96" t="s">
        <v>653</v>
      </c>
      <c r="F162" s="96">
        <v>3</v>
      </c>
      <c r="G162" s="96" t="s">
        <v>677</v>
      </c>
      <c r="H162" s="97">
        <v>2093.84</v>
      </c>
      <c r="I162" s="97">
        <v>1914.34</v>
      </c>
      <c r="J162" s="97">
        <f t="shared" ref="J162:J163" si="29">I162-CO162</f>
        <v>1914.34</v>
      </c>
      <c r="K162" s="98">
        <v>80</v>
      </c>
      <c r="L162" s="96" t="s">
        <v>654</v>
      </c>
      <c r="M162" s="96" t="s">
        <v>678</v>
      </c>
      <c r="N162" s="102" t="s">
        <v>244</v>
      </c>
      <c r="O162" s="67">
        <v>10197503.680000002</v>
      </c>
      <c r="P162" s="67">
        <v>0</v>
      </c>
      <c r="Q162" s="67">
        <v>0</v>
      </c>
      <c r="R162" s="67">
        <v>10197503.680000002</v>
      </c>
      <c r="S162" s="67">
        <v>4870.2401711687617</v>
      </c>
      <c r="T162" s="67">
        <v>4870.2401711687617</v>
      </c>
    </row>
    <row r="163" spans="1:20" ht="27.75" x14ac:dyDescent="0.25">
      <c r="A163" s="96">
        <v>141</v>
      </c>
      <c r="B163" s="68" t="s">
        <v>196</v>
      </c>
      <c r="C163" s="96">
        <v>1933</v>
      </c>
      <c r="D163" s="96"/>
      <c r="E163" s="96" t="s">
        <v>680</v>
      </c>
      <c r="F163" s="96">
        <v>2</v>
      </c>
      <c r="G163" s="96" t="s">
        <v>681</v>
      </c>
      <c r="H163" s="97">
        <v>441</v>
      </c>
      <c r="I163" s="97">
        <v>422.8</v>
      </c>
      <c r="J163" s="97">
        <f t="shared" si="29"/>
        <v>422.8</v>
      </c>
      <c r="K163" s="98">
        <v>23</v>
      </c>
      <c r="L163" s="96" t="s">
        <v>654</v>
      </c>
      <c r="M163" s="96" t="s">
        <v>655</v>
      </c>
      <c r="N163" s="102" t="s">
        <v>721</v>
      </c>
      <c r="O163" s="67">
        <v>2948960</v>
      </c>
      <c r="P163" s="67">
        <v>0</v>
      </c>
      <c r="Q163" s="67">
        <v>0</v>
      </c>
      <c r="R163" s="67">
        <v>2948960</v>
      </c>
      <c r="S163" s="67">
        <v>6686.9841269841272</v>
      </c>
      <c r="T163" s="67">
        <v>6686.9841269841272</v>
      </c>
    </row>
    <row r="164" spans="1:20" ht="27" x14ac:dyDescent="0.25">
      <c r="A164" s="104" t="s">
        <v>197</v>
      </c>
      <c r="B164" s="105"/>
      <c r="C164" s="93" t="s">
        <v>46</v>
      </c>
      <c r="D164" s="93" t="s">
        <v>46</v>
      </c>
      <c r="E164" s="93" t="s">
        <v>46</v>
      </c>
      <c r="F164" s="93" t="s">
        <v>46</v>
      </c>
      <c r="G164" s="93" t="s">
        <v>46</v>
      </c>
      <c r="H164" s="94">
        <f>SUM(H165:H168)</f>
        <v>13190.880000000001</v>
      </c>
      <c r="I164" s="94">
        <f t="shared" ref="I164:K164" si="30">SUM(I165:I168)</f>
        <v>9953.7099999999991</v>
      </c>
      <c r="J164" s="94">
        <f t="shared" si="30"/>
        <v>9953.7099999999991</v>
      </c>
      <c r="K164" s="95">
        <f t="shared" si="30"/>
        <v>431</v>
      </c>
      <c r="L164" s="93" t="s">
        <v>46</v>
      </c>
      <c r="M164" s="93" t="s">
        <v>46</v>
      </c>
      <c r="N164" s="101" t="s">
        <v>46</v>
      </c>
      <c r="O164" s="94">
        <v>18253906.279999997</v>
      </c>
      <c r="P164" s="94">
        <v>0</v>
      </c>
      <c r="Q164" s="94">
        <v>0</v>
      </c>
      <c r="R164" s="94">
        <v>18253906.279999997</v>
      </c>
      <c r="S164" s="92">
        <v>1383.8277870771317</v>
      </c>
      <c r="T164" s="92">
        <v>3723.0253388157407</v>
      </c>
    </row>
    <row r="165" spans="1:20" ht="27.75" x14ac:dyDescent="0.25">
      <c r="A165" s="96">
        <v>142</v>
      </c>
      <c r="B165" s="68" t="s">
        <v>198</v>
      </c>
      <c r="C165" s="96">
        <v>1965</v>
      </c>
      <c r="D165" s="96"/>
      <c r="E165" s="96" t="s">
        <v>653</v>
      </c>
      <c r="F165" s="96">
        <v>4</v>
      </c>
      <c r="G165" s="96" t="s">
        <v>677</v>
      </c>
      <c r="H165" s="97">
        <v>2685.45</v>
      </c>
      <c r="I165" s="97">
        <v>1980.26</v>
      </c>
      <c r="J165" s="97">
        <f t="shared" ref="J165:J168" si="31">I165-CO165</f>
        <v>1980.26</v>
      </c>
      <c r="K165" s="98">
        <v>74</v>
      </c>
      <c r="L165" s="96" t="s">
        <v>654</v>
      </c>
      <c r="M165" s="96" t="s">
        <v>655</v>
      </c>
      <c r="N165" s="102" t="s">
        <v>722</v>
      </c>
      <c r="O165" s="67">
        <v>7564503.6799999997</v>
      </c>
      <c r="P165" s="67">
        <v>0</v>
      </c>
      <c r="Q165" s="67">
        <v>0</v>
      </c>
      <c r="R165" s="67">
        <v>7564503.6799999997</v>
      </c>
      <c r="S165" s="67">
        <v>2816.847708950083</v>
      </c>
      <c r="T165" s="67">
        <v>2816.847708950083</v>
      </c>
    </row>
    <row r="166" spans="1:20" ht="27.75" x14ac:dyDescent="0.25">
      <c r="A166" s="96">
        <v>143</v>
      </c>
      <c r="B166" s="68" t="s">
        <v>199</v>
      </c>
      <c r="C166" s="96">
        <v>1962</v>
      </c>
      <c r="D166" s="96"/>
      <c r="E166" s="96" t="s">
        <v>653</v>
      </c>
      <c r="F166" s="96">
        <v>3</v>
      </c>
      <c r="G166" s="96" t="s">
        <v>681</v>
      </c>
      <c r="H166" s="97">
        <v>1347.34</v>
      </c>
      <c r="I166" s="97">
        <v>927.1</v>
      </c>
      <c r="J166" s="97">
        <f t="shared" si="31"/>
        <v>927.1</v>
      </c>
      <c r="K166" s="98">
        <v>40</v>
      </c>
      <c r="L166" s="96" t="s">
        <v>654</v>
      </c>
      <c r="M166" s="96" t="s">
        <v>655</v>
      </c>
      <c r="N166" s="102" t="s">
        <v>723</v>
      </c>
      <c r="O166" s="67">
        <v>5016180.96</v>
      </c>
      <c r="P166" s="67">
        <v>0</v>
      </c>
      <c r="Q166" s="67">
        <v>0</v>
      </c>
      <c r="R166" s="67">
        <v>5016180.96</v>
      </c>
      <c r="S166" s="67">
        <v>3723.0253388157407</v>
      </c>
      <c r="T166" s="67">
        <v>3723.0253388157407</v>
      </c>
    </row>
    <row r="167" spans="1:20" ht="27.75" x14ac:dyDescent="0.25">
      <c r="A167" s="96">
        <v>144</v>
      </c>
      <c r="B167" s="68" t="s">
        <v>200</v>
      </c>
      <c r="C167" s="96">
        <v>1962</v>
      </c>
      <c r="D167" s="96"/>
      <c r="E167" s="96" t="s">
        <v>653</v>
      </c>
      <c r="F167" s="96">
        <v>3</v>
      </c>
      <c r="G167" s="96" t="s">
        <v>681</v>
      </c>
      <c r="H167" s="97">
        <v>1392.88</v>
      </c>
      <c r="I167" s="97">
        <v>969.68</v>
      </c>
      <c r="J167" s="97">
        <f t="shared" si="31"/>
        <v>969.68</v>
      </c>
      <c r="K167" s="98">
        <v>57</v>
      </c>
      <c r="L167" s="96" t="s">
        <v>654</v>
      </c>
      <c r="M167" s="96" t="s">
        <v>655</v>
      </c>
      <c r="N167" s="102" t="s">
        <v>722</v>
      </c>
      <c r="O167" s="67">
        <v>4872018.9399999995</v>
      </c>
      <c r="P167" s="67">
        <v>0</v>
      </c>
      <c r="Q167" s="67">
        <v>0</v>
      </c>
      <c r="R167" s="67">
        <v>4872018.9399999995</v>
      </c>
      <c r="S167" s="67">
        <v>3497.802351961403</v>
      </c>
      <c r="T167" s="67">
        <v>3497.8023548331512</v>
      </c>
    </row>
    <row r="168" spans="1:20" ht="27.75" x14ac:dyDescent="0.25">
      <c r="A168" s="96">
        <v>145</v>
      </c>
      <c r="B168" s="68" t="s">
        <v>201</v>
      </c>
      <c r="C168" s="96">
        <v>1967</v>
      </c>
      <c r="D168" s="96">
        <v>2016</v>
      </c>
      <c r="E168" s="96" t="s">
        <v>653</v>
      </c>
      <c r="F168" s="96">
        <v>5</v>
      </c>
      <c r="G168" s="96" t="s">
        <v>672</v>
      </c>
      <c r="H168" s="97">
        <v>7765.21</v>
      </c>
      <c r="I168" s="97">
        <v>6076.67</v>
      </c>
      <c r="J168" s="97">
        <f t="shared" si="31"/>
        <v>6076.67</v>
      </c>
      <c r="K168" s="98">
        <v>260</v>
      </c>
      <c r="L168" s="96" t="s">
        <v>654</v>
      </c>
      <c r="M168" s="96" t="s">
        <v>655</v>
      </c>
      <c r="N168" s="102" t="s">
        <v>723</v>
      </c>
      <c r="O168" s="67">
        <v>801202.7</v>
      </c>
      <c r="P168" s="67">
        <v>0</v>
      </c>
      <c r="Q168" s="67">
        <v>0</v>
      </c>
      <c r="R168" s="67">
        <v>801202.7</v>
      </c>
      <c r="S168" s="67">
        <v>103.17849742634132</v>
      </c>
      <c r="T168" s="67">
        <v>103.18</v>
      </c>
    </row>
    <row r="169" spans="1:20" ht="27" x14ac:dyDescent="0.25">
      <c r="A169" s="104" t="s">
        <v>202</v>
      </c>
      <c r="B169" s="105"/>
      <c r="C169" s="93" t="s">
        <v>46</v>
      </c>
      <c r="D169" s="93" t="s">
        <v>46</v>
      </c>
      <c r="E169" s="93" t="s">
        <v>46</v>
      </c>
      <c r="F169" s="93" t="s">
        <v>46</v>
      </c>
      <c r="G169" s="93" t="s">
        <v>46</v>
      </c>
      <c r="H169" s="94">
        <f>H170</f>
        <v>936.95</v>
      </c>
      <c r="I169" s="94">
        <f t="shared" ref="I169:K169" si="32">I170</f>
        <v>812.48</v>
      </c>
      <c r="J169" s="94">
        <f t="shared" si="32"/>
        <v>812.48</v>
      </c>
      <c r="K169" s="95">
        <f t="shared" si="32"/>
        <v>41</v>
      </c>
      <c r="L169" s="93" t="s">
        <v>46</v>
      </c>
      <c r="M169" s="93" t="s">
        <v>46</v>
      </c>
      <c r="N169" s="101" t="s">
        <v>46</v>
      </c>
      <c r="O169" s="94">
        <v>7085425</v>
      </c>
      <c r="P169" s="94">
        <v>0</v>
      </c>
      <c r="Q169" s="94">
        <v>0</v>
      </c>
      <c r="R169" s="94">
        <v>7085425</v>
      </c>
      <c r="S169" s="92">
        <v>7562.2231709269436</v>
      </c>
      <c r="T169" s="92">
        <v>7562.7617268797694</v>
      </c>
    </row>
    <row r="170" spans="1:20" ht="27.75" x14ac:dyDescent="0.25">
      <c r="A170" s="96">
        <v>146</v>
      </c>
      <c r="B170" s="68" t="s">
        <v>203</v>
      </c>
      <c r="C170" s="96">
        <v>1976</v>
      </c>
      <c r="D170" s="96">
        <v>2012</v>
      </c>
      <c r="E170" s="96" t="s">
        <v>653</v>
      </c>
      <c r="F170" s="96">
        <v>2</v>
      </c>
      <c r="G170" s="96" t="s">
        <v>677</v>
      </c>
      <c r="H170" s="97">
        <v>936.95</v>
      </c>
      <c r="I170" s="97">
        <v>812.48</v>
      </c>
      <c r="J170" s="97">
        <v>812.48</v>
      </c>
      <c r="K170" s="98">
        <v>41</v>
      </c>
      <c r="L170" s="96" t="s">
        <v>654</v>
      </c>
      <c r="M170" s="96" t="s">
        <v>655</v>
      </c>
      <c r="N170" s="102" t="s">
        <v>724</v>
      </c>
      <c r="O170" s="67">
        <v>7085425</v>
      </c>
      <c r="P170" s="67">
        <v>0</v>
      </c>
      <c r="Q170" s="67">
        <v>0</v>
      </c>
      <c r="R170" s="67">
        <v>7085425</v>
      </c>
      <c r="S170" s="67">
        <v>7562.2231709269436</v>
      </c>
      <c r="T170" s="67">
        <v>7562.7617268797694</v>
      </c>
    </row>
    <row r="171" spans="1:20" ht="27" x14ac:dyDescent="0.25">
      <c r="A171" s="104" t="s">
        <v>204</v>
      </c>
      <c r="B171" s="105"/>
      <c r="C171" s="93" t="s">
        <v>46</v>
      </c>
      <c r="D171" s="93" t="s">
        <v>46</v>
      </c>
      <c r="E171" s="93" t="s">
        <v>46</v>
      </c>
      <c r="F171" s="93" t="s">
        <v>46</v>
      </c>
      <c r="G171" s="93" t="s">
        <v>46</v>
      </c>
      <c r="H171" s="94">
        <f>SUM(H172:H179)</f>
        <v>14337.7</v>
      </c>
      <c r="I171" s="94">
        <f t="shared" ref="I171:K171" si="33">SUM(I172:I179)</f>
        <v>8572.7999999999993</v>
      </c>
      <c r="J171" s="94">
        <f t="shared" si="33"/>
        <v>8572.7999999999993</v>
      </c>
      <c r="K171" s="95">
        <f t="shared" si="33"/>
        <v>424</v>
      </c>
      <c r="L171" s="93" t="s">
        <v>46</v>
      </c>
      <c r="M171" s="93" t="s">
        <v>46</v>
      </c>
      <c r="N171" s="101" t="s">
        <v>46</v>
      </c>
      <c r="O171" s="94">
        <v>36234018.25</v>
      </c>
      <c r="P171" s="94">
        <v>0</v>
      </c>
      <c r="Q171" s="94">
        <v>0</v>
      </c>
      <c r="R171" s="94">
        <v>36234018.25</v>
      </c>
      <c r="S171" s="92">
        <v>2527.1848518242114</v>
      </c>
      <c r="T171" s="92">
        <v>7645.5094061232012</v>
      </c>
    </row>
    <row r="172" spans="1:20" ht="27.75" x14ac:dyDescent="0.25">
      <c r="A172" s="96">
        <v>147</v>
      </c>
      <c r="B172" s="68" t="s">
        <v>205</v>
      </c>
      <c r="C172" s="96">
        <v>1998</v>
      </c>
      <c r="D172" s="96"/>
      <c r="E172" s="96" t="s">
        <v>657</v>
      </c>
      <c r="F172" s="96">
        <v>9</v>
      </c>
      <c r="G172" s="96" t="s">
        <v>674</v>
      </c>
      <c r="H172" s="97">
        <v>7731.3</v>
      </c>
      <c r="I172" s="97">
        <v>4621</v>
      </c>
      <c r="J172" s="97">
        <f t="shared" ref="J172:J173" si="34">I172-CO172</f>
        <v>4621</v>
      </c>
      <c r="K172" s="98">
        <v>216</v>
      </c>
      <c r="L172" s="96" t="s">
        <v>654</v>
      </c>
      <c r="M172" s="96" t="s">
        <v>689</v>
      </c>
      <c r="N172" s="102" t="s">
        <v>725</v>
      </c>
      <c r="O172" s="67">
        <v>9831200</v>
      </c>
      <c r="P172" s="67">
        <v>0</v>
      </c>
      <c r="Q172" s="67">
        <v>0</v>
      </c>
      <c r="R172" s="67">
        <v>9831200</v>
      </c>
      <c r="S172" s="67">
        <v>1271.6102078563761</v>
      </c>
      <c r="T172" s="67">
        <v>1271.6102078563761</v>
      </c>
    </row>
    <row r="173" spans="1:20" ht="27.75" x14ac:dyDescent="0.25">
      <c r="A173" s="96">
        <v>148</v>
      </c>
      <c r="B173" s="68" t="s">
        <v>206</v>
      </c>
      <c r="C173" s="96">
        <v>1961</v>
      </c>
      <c r="D173" s="96"/>
      <c r="E173" s="96" t="s">
        <v>653</v>
      </c>
      <c r="F173" s="96">
        <v>2</v>
      </c>
      <c r="G173" s="96" t="s">
        <v>681</v>
      </c>
      <c r="H173" s="97">
        <v>542.20000000000005</v>
      </c>
      <c r="I173" s="97">
        <v>374.6</v>
      </c>
      <c r="J173" s="97">
        <f t="shared" si="34"/>
        <v>374.6</v>
      </c>
      <c r="K173" s="98">
        <v>25</v>
      </c>
      <c r="L173" s="96" t="s">
        <v>654</v>
      </c>
      <c r="M173" s="96" t="s">
        <v>655</v>
      </c>
      <c r="N173" s="102" t="s">
        <v>726</v>
      </c>
      <c r="O173" s="67">
        <v>4145395.2</v>
      </c>
      <c r="P173" s="67">
        <v>0</v>
      </c>
      <c r="Q173" s="67">
        <v>0</v>
      </c>
      <c r="R173" s="67">
        <v>4145395.2</v>
      </c>
      <c r="S173" s="67">
        <v>7645.5094061232012</v>
      </c>
      <c r="T173" s="67">
        <v>7645.5094061232012</v>
      </c>
    </row>
    <row r="174" spans="1:20" ht="27.75" x14ac:dyDescent="0.25">
      <c r="A174" s="96">
        <v>149</v>
      </c>
      <c r="B174" s="68" t="s">
        <v>207</v>
      </c>
      <c r="C174" s="96">
        <v>1961</v>
      </c>
      <c r="D174" s="96"/>
      <c r="E174" s="96" t="s">
        <v>653</v>
      </c>
      <c r="F174" s="96">
        <v>2</v>
      </c>
      <c r="G174" s="96">
        <v>1</v>
      </c>
      <c r="H174" s="97">
        <v>559.20000000000005</v>
      </c>
      <c r="I174" s="97">
        <v>346.1</v>
      </c>
      <c r="J174" s="97">
        <v>346.1</v>
      </c>
      <c r="K174" s="98">
        <v>19</v>
      </c>
      <c r="L174" s="96" t="s">
        <v>654</v>
      </c>
      <c r="M174" s="96" t="s">
        <v>655</v>
      </c>
      <c r="N174" s="102" t="s">
        <v>726</v>
      </c>
      <c r="O174" s="67">
        <v>3082887</v>
      </c>
      <c r="P174" s="67">
        <v>0</v>
      </c>
      <c r="Q174" s="67">
        <v>0</v>
      </c>
      <c r="R174" s="67">
        <v>3082887</v>
      </c>
      <c r="S174" s="67">
        <v>5513.0311158798277</v>
      </c>
      <c r="T174" s="67">
        <v>5671.8186695278964</v>
      </c>
    </row>
    <row r="175" spans="1:20" ht="27.75" x14ac:dyDescent="0.25">
      <c r="A175" s="96">
        <v>150</v>
      </c>
      <c r="B175" s="68" t="s">
        <v>208</v>
      </c>
      <c r="C175" s="96">
        <v>1953</v>
      </c>
      <c r="D175" s="96"/>
      <c r="E175" s="96" t="s">
        <v>653</v>
      </c>
      <c r="F175" s="96">
        <v>2</v>
      </c>
      <c r="G175" s="96" t="s">
        <v>672</v>
      </c>
      <c r="H175" s="97">
        <v>481.1</v>
      </c>
      <c r="I175" s="97">
        <v>355.4</v>
      </c>
      <c r="J175" s="97">
        <f t="shared" ref="J175:J176" si="35">I175-CO175</f>
        <v>355.4</v>
      </c>
      <c r="K175" s="98">
        <v>17</v>
      </c>
      <c r="L175" s="96" t="s">
        <v>654</v>
      </c>
      <c r="M175" s="96" t="s">
        <v>655</v>
      </c>
      <c r="N175" s="102" t="s">
        <v>726</v>
      </c>
      <c r="O175" s="67">
        <v>3496624</v>
      </c>
      <c r="P175" s="67">
        <v>0</v>
      </c>
      <c r="Q175" s="67">
        <v>0</v>
      </c>
      <c r="R175" s="67">
        <v>3496624</v>
      </c>
      <c r="S175" s="67">
        <v>7267.9775514446055</v>
      </c>
      <c r="T175" s="67">
        <v>7267.9775514446055</v>
      </c>
    </row>
    <row r="176" spans="1:20" ht="27.75" x14ac:dyDescent="0.25">
      <c r="A176" s="96">
        <v>151</v>
      </c>
      <c r="B176" s="68" t="s">
        <v>209</v>
      </c>
      <c r="C176" s="96">
        <v>1984</v>
      </c>
      <c r="D176" s="96"/>
      <c r="E176" s="96" t="s">
        <v>653</v>
      </c>
      <c r="F176" s="96">
        <v>2</v>
      </c>
      <c r="G176" s="96" t="s">
        <v>681</v>
      </c>
      <c r="H176" s="97">
        <v>990</v>
      </c>
      <c r="I176" s="97">
        <v>575.9</v>
      </c>
      <c r="J176" s="97">
        <f t="shared" si="35"/>
        <v>575.9</v>
      </c>
      <c r="K176" s="98">
        <v>29</v>
      </c>
      <c r="L176" s="96" t="s">
        <v>654</v>
      </c>
      <c r="M176" s="96" t="s">
        <v>655</v>
      </c>
      <c r="N176" s="102" t="s">
        <v>727</v>
      </c>
      <c r="O176" s="67">
        <v>4012668</v>
      </c>
      <c r="P176" s="67">
        <v>0</v>
      </c>
      <c r="Q176" s="67">
        <v>0</v>
      </c>
      <c r="R176" s="67">
        <v>4012668</v>
      </c>
      <c r="S176" s="67">
        <v>4053.2</v>
      </c>
      <c r="T176" s="67">
        <v>4053.2000000000003</v>
      </c>
    </row>
    <row r="177" spans="1:20" ht="27.75" x14ac:dyDescent="0.25">
      <c r="A177" s="96">
        <v>152</v>
      </c>
      <c r="B177" s="68" t="s">
        <v>210</v>
      </c>
      <c r="C177" s="96">
        <v>1959</v>
      </c>
      <c r="D177" s="96"/>
      <c r="E177" s="96" t="s">
        <v>680</v>
      </c>
      <c r="F177" s="96">
        <v>2</v>
      </c>
      <c r="G177" s="96" t="s">
        <v>679</v>
      </c>
      <c r="H177" s="97">
        <v>332</v>
      </c>
      <c r="I177" s="97">
        <v>228.8</v>
      </c>
      <c r="J177" s="97">
        <v>228.8</v>
      </c>
      <c r="K177" s="98">
        <v>12</v>
      </c>
      <c r="L177" s="96" t="s">
        <v>654</v>
      </c>
      <c r="M177" s="96" t="s">
        <v>655</v>
      </c>
      <c r="N177" s="102" t="s">
        <v>726</v>
      </c>
      <c r="O177" s="67">
        <v>2333891.1999999997</v>
      </c>
      <c r="P177" s="67">
        <v>0</v>
      </c>
      <c r="Q177" s="67">
        <v>0</v>
      </c>
      <c r="R177" s="67">
        <v>2333891.1999999997</v>
      </c>
      <c r="S177" s="67">
        <v>7029.7927710843369</v>
      </c>
      <c r="T177" s="67">
        <v>7029.7927710843378</v>
      </c>
    </row>
    <row r="178" spans="1:20" ht="27.75" x14ac:dyDescent="0.25">
      <c r="A178" s="96">
        <v>153</v>
      </c>
      <c r="B178" s="68" t="s">
        <v>211</v>
      </c>
      <c r="C178" s="96">
        <v>1975</v>
      </c>
      <c r="D178" s="96"/>
      <c r="E178" s="96" t="s">
        <v>728</v>
      </c>
      <c r="F178" s="96">
        <v>5</v>
      </c>
      <c r="G178" s="96" t="s">
        <v>674</v>
      </c>
      <c r="H178" s="97">
        <v>3009.1</v>
      </c>
      <c r="I178" s="97">
        <v>1705.2</v>
      </c>
      <c r="J178" s="97">
        <f>I178-CO178</f>
        <v>1705.2</v>
      </c>
      <c r="K178" s="98">
        <v>90</v>
      </c>
      <c r="L178" s="96" t="s">
        <v>654</v>
      </c>
      <c r="M178" s="96" t="s">
        <v>655</v>
      </c>
      <c r="N178" s="102" t="s">
        <v>727</v>
      </c>
      <c r="O178" s="67">
        <v>6388272.25</v>
      </c>
      <c r="P178" s="67">
        <v>0</v>
      </c>
      <c r="Q178" s="67">
        <v>0</v>
      </c>
      <c r="R178" s="67">
        <v>6388272.25</v>
      </c>
      <c r="S178" s="67">
        <v>2122.9843640955769</v>
      </c>
      <c r="T178" s="67">
        <v>2341.0526735568778</v>
      </c>
    </row>
    <row r="179" spans="1:20" ht="27.75" x14ac:dyDescent="0.25">
      <c r="A179" s="96">
        <v>154</v>
      </c>
      <c r="B179" s="68" t="s">
        <v>212</v>
      </c>
      <c r="C179" s="96">
        <v>1980</v>
      </c>
      <c r="D179" s="96"/>
      <c r="E179" s="96" t="s">
        <v>653</v>
      </c>
      <c r="F179" s="96">
        <v>2</v>
      </c>
      <c r="G179" s="96" t="s">
        <v>679</v>
      </c>
      <c r="H179" s="97">
        <v>692.8</v>
      </c>
      <c r="I179" s="97">
        <v>365.8</v>
      </c>
      <c r="J179" s="97">
        <v>365.8</v>
      </c>
      <c r="K179" s="98">
        <v>16</v>
      </c>
      <c r="L179" s="96" t="s">
        <v>654</v>
      </c>
      <c r="M179" s="96" t="s">
        <v>655</v>
      </c>
      <c r="N179" s="102" t="s">
        <v>727</v>
      </c>
      <c r="O179" s="67">
        <v>2943080.6</v>
      </c>
      <c r="P179" s="67">
        <v>0</v>
      </c>
      <c r="Q179" s="67">
        <v>0</v>
      </c>
      <c r="R179" s="67">
        <v>2943080.6</v>
      </c>
      <c r="S179" s="67">
        <v>4248.0955542725178</v>
      </c>
      <c r="T179" s="67">
        <v>4871.8294312933022</v>
      </c>
    </row>
    <row r="180" spans="1:20" ht="27" x14ac:dyDescent="0.25">
      <c r="A180" s="104" t="s">
        <v>213</v>
      </c>
      <c r="B180" s="105"/>
      <c r="C180" s="93" t="s">
        <v>46</v>
      </c>
      <c r="D180" s="93" t="s">
        <v>46</v>
      </c>
      <c r="E180" s="93" t="s">
        <v>46</v>
      </c>
      <c r="F180" s="93" t="s">
        <v>46</v>
      </c>
      <c r="G180" s="93" t="s">
        <v>46</v>
      </c>
      <c r="H180" s="94">
        <f>H181</f>
        <v>871.3</v>
      </c>
      <c r="I180" s="94">
        <f t="shared" ref="I180:K180" si="36">I181</f>
        <v>505.5</v>
      </c>
      <c r="J180" s="94">
        <f t="shared" si="36"/>
        <v>505.5</v>
      </c>
      <c r="K180" s="95">
        <f t="shared" si="36"/>
        <v>31</v>
      </c>
      <c r="L180" s="93" t="s">
        <v>46</v>
      </c>
      <c r="M180" s="93" t="s">
        <v>46</v>
      </c>
      <c r="N180" s="101" t="s">
        <v>46</v>
      </c>
      <c r="O180" s="94">
        <v>7229164.7999999998</v>
      </c>
      <c r="P180" s="94">
        <v>0</v>
      </c>
      <c r="Q180" s="94">
        <v>0</v>
      </c>
      <c r="R180" s="94">
        <v>7229164.7999999998</v>
      </c>
      <c r="S180" s="92">
        <v>8296.987030873408</v>
      </c>
      <c r="T180" s="92">
        <v>8296.987030873408</v>
      </c>
    </row>
    <row r="181" spans="1:20" ht="27.75" x14ac:dyDescent="0.25">
      <c r="A181" s="96">
        <v>155</v>
      </c>
      <c r="B181" s="68" t="s">
        <v>214</v>
      </c>
      <c r="C181" s="96">
        <v>1984</v>
      </c>
      <c r="D181" s="96"/>
      <c r="E181" s="96" t="s">
        <v>653</v>
      </c>
      <c r="F181" s="96">
        <v>2</v>
      </c>
      <c r="G181" s="96" t="s">
        <v>677</v>
      </c>
      <c r="H181" s="97">
        <v>871.3</v>
      </c>
      <c r="I181" s="97">
        <v>505.5</v>
      </c>
      <c r="J181" s="97">
        <f>I181-CO181</f>
        <v>505.5</v>
      </c>
      <c r="K181" s="98">
        <v>31</v>
      </c>
      <c r="L181" s="96" t="s">
        <v>654</v>
      </c>
      <c r="M181" s="96" t="s">
        <v>678</v>
      </c>
      <c r="N181" s="102" t="s">
        <v>244</v>
      </c>
      <c r="O181" s="67">
        <v>7229164.7999999998</v>
      </c>
      <c r="P181" s="67">
        <v>0</v>
      </c>
      <c r="Q181" s="67">
        <v>0</v>
      </c>
      <c r="R181" s="67">
        <v>7229164.7999999998</v>
      </c>
      <c r="S181" s="67">
        <v>8296.987030873408</v>
      </c>
      <c r="T181" s="67">
        <v>8296.987030873408</v>
      </c>
    </row>
    <row r="182" spans="1:20" ht="27" x14ac:dyDescent="0.25">
      <c r="A182" s="104" t="s">
        <v>215</v>
      </c>
      <c r="B182" s="105"/>
      <c r="C182" s="93" t="s">
        <v>46</v>
      </c>
      <c r="D182" s="93" t="s">
        <v>46</v>
      </c>
      <c r="E182" s="93" t="s">
        <v>46</v>
      </c>
      <c r="F182" s="93" t="s">
        <v>46</v>
      </c>
      <c r="G182" s="93" t="s">
        <v>46</v>
      </c>
      <c r="H182" s="94">
        <f>H183</f>
        <v>739</v>
      </c>
      <c r="I182" s="94">
        <f t="shared" ref="I182:K182" si="37">I183</f>
        <v>547.5</v>
      </c>
      <c r="J182" s="94">
        <f t="shared" si="37"/>
        <v>547.5</v>
      </c>
      <c r="K182" s="95">
        <f t="shared" si="37"/>
        <v>30</v>
      </c>
      <c r="L182" s="93" t="s">
        <v>46</v>
      </c>
      <c r="M182" s="93" t="s">
        <v>46</v>
      </c>
      <c r="N182" s="101" t="s">
        <v>46</v>
      </c>
      <c r="O182" s="94">
        <v>4458520</v>
      </c>
      <c r="P182" s="94">
        <v>0</v>
      </c>
      <c r="Q182" s="94">
        <v>0</v>
      </c>
      <c r="R182" s="94">
        <v>4458520</v>
      </c>
      <c r="S182" s="92">
        <v>6033.1799729364002</v>
      </c>
      <c r="T182" s="92">
        <v>6033.1799729364002</v>
      </c>
    </row>
    <row r="183" spans="1:20" ht="27.75" x14ac:dyDescent="0.25">
      <c r="A183" s="96">
        <v>156</v>
      </c>
      <c r="B183" s="68" t="s">
        <v>216</v>
      </c>
      <c r="C183" s="96">
        <v>1977</v>
      </c>
      <c r="D183" s="96"/>
      <c r="E183" s="96" t="s">
        <v>653</v>
      </c>
      <c r="F183" s="96">
        <v>4</v>
      </c>
      <c r="G183" s="96" t="s">
        <v>679</v>
      </c>
      <c r="H183" s="97">
        <v>739</v>
      </c>
      <c r="I183" s="97">
        <v>547.5</v>
      </c>
      <c r="J183" s="97">
        <v>547.5</v>
      </c>
      <c r="K183" s="98">
        <v>30</v>
      </c>
      <c r="L183" s="96" t="s">
        <v>654</v>
      </c>
      <c r="M183" s="96" t="s">
        <v>678</v>
      </c>
      <c r="N183" s="102" t="s">
        <v>244</v>
      </c>
      <c r="O183" s="67">
        <v>4458520</v>
      </c>
      <c r="P183" s="67">
        <v>0</v>
      </c>
      <c r="Q183" s="67">
        <v>0</v>
      </c>
      <c r="R183" s="67">
        <v>4458520</v>
      </c>
      <c r="S183" s="67">
        <v>6033.1799729364002</v>
      </c>
      <c r="T183" s="67">
        <v>6033.1799729364002</v>
      </c>
    </row>
    <row r="184" spans="1:20" ht="27" x14ac:dyDescent="0.25">
      <c r="A184" s="104" t="s">
        <v>217</v>
      </c>
      <c r="B184" s="105"/>
      <c r="C184" s="93" t="s">
        <v>46</v>
      </c>
      <c r="D184" s="93" t="s">
        <v>46</v>
      </c>
      <c r="E184" s="93" t="s">
        <v>46</v>
      </c>
      <c r="F184" s="93" t="s">
        <v>46</v>
      </c>
      <c r="G184" s="93" t="s">
        <v>46</v>
      </c>
      <c r="H184" s="94">
        <f>H185</f>
        <v>1070.8</v>
      </c>
      <c r="I184" s="94">
        <f t="shared" ref="I184:K184" si="38">I185</f>
        <v>947.8</v>
      </c>
      <c r="J184" s="94">
        <f t="shared" si="38"/>
        <v>947.8</v>
      </c>
      <c r="K184" s="95">
        <f t="shared" si="38"/>
        <v>41</v>
      </c>
      <c r="L184" s="93" t="s">
        <v>46</v>
      </c>
      <c r="M184" s="93" t="s">
        <v>46</v>
      </c>
      <c r="N184" s="101" t="s">
        <v>46</v>
      </c>
      <c r="O184" s="94">
        <v>5440884.4199999999</v>
      </c>
      <c r="P184" s="94">
        <v>0</v>
      </c>
      <c r="Q184" s="94">
        <v>0</v>
      </c>
      <c r="R184" s="94">
        <v>5440884.4199999999</v>
      </c>
      <c r="S184" s="92">
        <v>5081.1397273066868</v>
      </c>
      <c r="T184" s="92">
        <v>5090.4799999999996</v>
      </c>
    </row>
    <row r="185" spans="1:20" ht="27.75" x14ac:dyDescent="0.25">
      <c r="A185" s="96">
        <v>157</v>
      </c>
      <c r="B185" s="68" t="s">
        <v>218</v>
      </c>
      <c r="C185" s="96">
        <v>1979</v>
      </c>
      <c r="D185" s="96"/>
      <c r="E185" s="96" t="s">
        <v>653</v>
      </c>
      <c r="F185" s="96">
        <v>2</v>
      </c>
      <c r="G185" s="96" t="s">
        <v>677</v>
      </c>
      <c r="H185" s="97">
        <v>1070.8</v>
      </c>
      <c r="I185" s="97">
        <v>947.8</v>
      </c>
      <c r="J185" s="97">
        <v>947.8</v>
      </c>
      <c r="K185" s="98">
        <v>41</v>
      </c>
      <c r="L185" s="96" t="s">
        <v>654</v>
      </c>
      <c r="M185" s="96" t="s">
        <v>729</v>
      </c>
      <c r="N185" s="102" t="s">
        <v>730</v>
      </c>
      <c r="O185" s="67">
        <v>5440884.4199999999</v>
      </c>
      <c r="P185" s="67">
        <v>0</v>
      </c>
      <c r="Q185" s="67">
        <v>0</v>
      </c>
      <c r="R185" s="67">
        <v>5440884.4199999999</v>
      </c>
      <c r="S185" s="67">
        <v>5081.1397273066868</v>
      </c>
      <c r="T185" s="67">
        <v>5090.4799999999996</v>
      </c>
    </row>
    <row r="186" spans="1:20" ht="27" x14ac:dyDescent="0.25">
      <c r="A186" s="104" t="s">
        <v>219</v>
      </c>
      <c r="B186" s="105"/>
      <c r="C186" s="93" t="s">
        <v>46</v>
      </c>
      <c r="D186" s="93" t="s">
        <v>46</v>
      </c>
      <c r="E186" s="93" t="s">
        <v>46</v>
      </c>
      <c r="F186" s="93" t="s">
        <v>46</v>
      </c>
      <c r="G186" s="93" t="s">
        <v>46</v>
      </c>
      <c r="H186" s="94">
        <f>H187</f>
        <v>947.4</v>
      </c>
      <c r="I186" s="94">
        <f t="shared" ref="I186:K186" si="39">I187</f>
        <v>856.6</v>
      </c>
      <c r="J186" s="94">
        <f t="shared" si="39"/>
        <v>856.6</v>
      </c>
      <c r="K186" s="95">
        <f t="shared" si="39"/>
        <v>31</v>
      </c>
      <c r="L186" s="93" t="s">
        <v>46</v>
      </c>
      <c r="M186" s="93" t="s">
        <v>46</v>
      </c>
      <c r="N186" s="101" t="s">
        <v>46</v>
      </c>
      <c r="O186" s="94">
        <v>7590000</v>
      </c>
      <c r="P186" s="94">
        <v>0</v>
      </c>
      <c r="Q186" s="94">
        <v>0</v>
      </c>
      <c r="R186" s="94">
        <v>7590000</v>
      </c>
      <c r="S186" s="92">
        <v>8011.3996200126667</v>
      </c>
      <c r="T186" s="92">
        <v>8011.4</v>
      </c>
    </row>
    <row r="187" spans="1:20" ht="27.75" x14ac:dyDescent="0.25">
      <c r="A187" s="96">
        <v>158</v>
      </c>
      <c r="B187" s="68" t="s">
        <v>220</v>
      </c>
      <c r="C187" s="96">
        <v>1981</v>
      </c>
      <c r="D187" s="96"/>
      <c r="E187" s="96" t="s">
        <v>653</v>
      </c>
      <c r="F187" s="96">
        <v>2</v>
      </c>
      <c r="G187" s="96" t="s">
        <v>677</v>
      </c>
      <c r="H187" s="97">
        <v>947.4</v>
      </c>
      <c r="I187" s="97">
        <v>856.6</v>
      </c>
      <c r="J187" s="97">
        <v>856.6</v>
      </c>
      <c r="K187" s="98">
        <v>31</v>
      </c>
      <c r="L187" s="96" t="s">
        <v>654</v>
      </c>
      <c r="M187" s="96" t="s">
        <v>678</v>
      </c>
      <c r="N187" s="102" t="s">
        <v>244</v>
      </c>
      <c r="O187" s="67">
        <v>7590000</v>
      </c>
      <c r="P187" s="67">
        <v>0</v>
      </c>
      <c r="Q187" s="67">
        <v>0</v>
      </c>
      <c r="R187" s="67">
        <v>7590000</v>
      </c>
      <c r="S187" s="67">
        <v>8011.3996200126667</v>
      </c>
      <c r="T187" s="67">
        <v>8011.4</v>
      </c>
    </row>
    <row r="188" spans="1:20" ht="27" x14ac:dyDescent="0.25">
      <c r="A188" s="104" t="s">
        <v>221</v>
      </c>
      <c r="B188" s="105"/>
      <c r="C188" s="93" t="s">
        <v>46</v>
      </c>
      <c r="D188" s="93" t="s">
        <v>46</v>
      </c>
      <c r="E188" s="93" t="s">
        <v>46</v>
      </c>
      <c r="F188" s="93" t="s">
        <v>46</v>
      </c>
      <c r="G188" s="93" t="s">
        <v>46</v>
      </c>
      <c r="H188" s="94">
        <f>H189+H190</f>
        <v>1313.6</v>
      </c>
      <c r="I188" s="94">
        <f t="shared" ref="I188:K188" si="40">I189+I190</f>
        <v>1039.8</v>
      </c>
      <c r="J188" s="94">
        <f t="shared" si="40"/>
        <v>1039.8</v>
      </c>
      <c r="K188" s="95">
        <f t="shared" si="40"/>
        <v>62</v>
      </c>
      <c r="L188" s="93" t="s">
        <v>46</v>
      </c>
      <c r="M188" s="93" t="s">
        <v>46</v>
      </c>
      <c r="N188" s="101" t="s">
        <v>46</v>
      </c>
      <c r="O188" s="94">
        <v>5849471.21</v>
      </c>
      <c r="P188" s="94">
        <v>0</v>
      </c>
      <c r="Q188" s="94">
        <v>0</v>
      </c>
      <c r="R188" s="94">
        <v>5849471.21</v>
      </c>
      <c r="S188" s="92">
        <v>4453.0079247868453</v>
      </c>
      <c r="T188" s="92">
        <v>5476.6954972994336</v>
      </c>
    </row>
    <row r="189" spans="1:20" ht="27.75" x14ac:dyDescent="0.25">
      <c r="A189" s="96">
        <v>159</v>
      </c>
      <c r="B189" s="68" t="s">
        <v>222</v>
      </c>
      <c r="C189" s="96">
        <v>1983</v>
      </c>
      <c r="D189" s="96"/>
      <c r="E189" s="96" t="s">
        <v>653</v>
      </c>
      <c r="F189" s="96">
        <v>3</v>
      </c>
      <c r="G189" s="96" t="s">
        <v>679</v>
      </c>
      <c r="H189" s="97">
        <v>554.5</v>
      </c>
      <c r="I189" s="97">
        <v>334.9</v>
      </c>
      <c r="J189" s="97">
        <f t="shared" ref="J189:J190" si="41">I189-CO189</f>
        <v>334.9</v>
      </c>
      <c r="K189" s="98">
        <v>28</v>
      </c>
      <c r="L189" s="96" t="s">
        <v>654</v>
      </c>
      <c r="M189" s="96" t="s">
        <v>678</v>
      </c>
      <c r="N189" s="102" t="s">
        <v>244</v>
      </c>
      <c r="O189" s="67">
        <v>1705088.67</v>
      </c>
      <c r="P189" s="67">
        <v>0</v>
      </c>
      <c r="Q189" s="67">
        <v>0</v>
      </c>
      <c r="R189" s="67">
        <v>1705088.67</v>
      </c>
      <c r="S189" s="67">
        <v>3075.0021100090171</v>
      </c>
      <c r="T189" s="67">
        <v>3254.3577724075744</v>
      </c>
    </row>
    <row r="190" spans="1:20" ht="27.75" x14ac:dyDescent="0.25">
      <c r="A190" s="96">
        <v>160</v>
      </c>
      <c r="B190" s="68" t="s">
        <v>223</v>
      </c>
      <c r="C190" s="96">
        <v>1985</v>
      </c>
      <c r="D190" s="96"/>
      <c r="E190" s="96" t="s">
        <v>653</v>
      </c>
      <c r="F190" s="96">
        <v>2</v>
      </c>
      <c r="G190" s="96" t="s">
        <v>681</v>
      </c>
      <c r="H190" s="97">
        <v>759.1</v>
      </c>
      <c r="I190" s="97">
        <v>704.9</v>
      </c>
      <c r="J190" s="97">
        <f t="shared" si="41"/>
        <v>704.9</v>
      </c>
      <c r="K190" s="98">
        <v>34</v>
      </c>
      <c r="L190" s="96" t="s">
        <v>654</v>
      </c>
      <c r="M190" s="96" t="s">
        <v>678</v>
      </c>
      <c r="N190" s="102" t="s">
        <v>244</v>
      </c>
      <c r="O190" s="67">
        <v>4144382.54</v>
      </c>
      <c r="P190" s="67">
        <v>0</v>
      </c>
      <c r="Q190" s="67">
        <v>0</v>
      </c>
      <c r="R190" s="67">
        <v>4144382.54</v>
      </c>
      <c r="S190" s="67">
        <v>5459.6002371229088</v>
      </c>
      <c r="T190" s="67">
        <v>5476.6954972994336</v>
      </c>
    </row>
    <row r="191" spans="1:20" ht="27" x14ac:dyDescent="0.25">
      <c r="A191" s="104" t="s">
        <v>224</v>
      </c>
      <c r="B191" s="105"/>
      <c r="C191" s="93" t="s">
        <v>46</v>
      </c>
      <c r="D191" s="93" t="s">
        <v>46</v>
      </c>
      <c r="E191" s="93" t="s">
        <v>46</v>
      </c>
      <c r="F191" s="93" t="s">
        <v>46</v>
      </c>
      <c r="G191" s="93" t="s">
        <v>46</v>
      </c>
      <c r="H191" s="94">
        <f>H192+H193</f>
        <v>3559.6000000000004</v>
      </c>
      <c r="I191" s="94">
        <f t="shared" ref="I191:K191" si="42">I192+I193</f>
        <v>3360.3999999999996</v>
      </c>
      <c r="J191" s="94">
        <f t="shared" si="42"/>
        <v>3360.3999999999996</v>
      </c>
      <c r="K191" s="95">
        <f t="shared" si="42"/>
        <v>122.9</v>
      </c>
      <c r="L191" s="93" t="s">
        <v>46</v>
      </c>
      <c r="M191" s="93" t="s">
        <v>46</v>
      </c>
      <c r="N191" s="101" t="s">
        <v>46</v>
      </c>
      <c r="O191" s="94">
        <v>19962607.93</v>
      </c>
      <c r="P191" s="94">
        <v>0</v>
      </c>
      <c r="Q191" s="94">
        <v>0</v>
      </c>
      <c r="R191" s="94">
        <v>19962607.93</v>
      </c>
      <c r="S191" s="92">
        <v>5608.1042617147987</v>
      </c>
      <c r="T191" s="92">
        <v>6482.1324460837277</v>
      </c>
    </row>
    <row r="192" spans="1:20" ht="27.75" x14ac:dyDescent="0.25">
      <c r="A192" s="96">
        <v>161</v>
      </c>
      <c r="B192" s="68" t="s">
        <v>225</v>
      </c>
      <c r="C192" s="96">
        <v>1986</v>
      </c>
      <c r="D192" s="96"/>
      <c r="E192" s="96" t="s">
        <v>653</v>
      </c>
      <c r="F192" s="96">
        <v>2</v>
      </c>
      <c r="G192" s="96" t="s">
        <v>688</v>
      </c>
      <c r="H192" s="97">
        <v>2128.3000000000002</v>
      </c>
      <c r="I192" s="97">
        <v>1966.1</v>
      </c>
      <c r="J192" s="97">
        <f t="shared" ref="J192:J193" si="43">I192-CO192</f>
        <v>1966.1</v>
      </c>
      <c r="K192" s="98">
        <v>63.9</v>
      </c>
      <c r="L192" s="96" t="s">
        <v>654</v>
      </c>
      <c r="M192" s="96" t="s">
        <v>655</v>
      </c>
      <c r="N192" s="102" t="s">
        <v>731</v>
      </c>
      <c r="O192" s="67">
        <v>13336283.83</v>
      </c>
      <c r="P192" s="67">
        <v>0</v>
      </c>
      <c r="Q192" s="67">
        <v>0</v>
      </c>
      <c r="R192" s="67">
        <v>13336283.83</v>
      </c>
      <c r="S192" s="67">
        <v>6266.1672837475917</v>
      </c>
      <c r="T192" s="67">
        <v>6482.1324460837277</v>
      </c>
    </row>
    <row r="193" spans="1:20" ht="27.75" x14ac:dyDescent="0.25">
      <c r="A193" s="96">
        <v>162</v>
      </c>
      <c r="B193" s="68" t="s">
        <v>226</v>
      </c>
      <c r="C193" s="96">
        <v>2010</v>
      </c>
      <c r="D193" s="96"/>
      <c r="E193" s="96" t="s">
        <v>653</v>
      </c>
      <c r="F193" s="96">
        <v>3</v>
      </c>
      <c r="G193" s="96" t="s">
        <v>674</v>
      </c>
      <c r="H193" s="97">
        <v>1431.3</v>
      </c>
      <c r="I193" s="97">
        <v>1394.3</v>
      </c>
      <c r="J193" s="97">
        <f t="shared" si="43"/>
        <v>1394.3</v>
      </c>
      <c r="K193" s="98">
        <v>59</v>
      </c>
      <c r="L193" s="96" t="s">
        <v>654</v>
      </c>
      <c r="M193" s="96" t="s">
        <v>655</v>
      </c>
      <c r="N193" s="102" t="s">
        <v>732</v>
      </c>
      <c r="O193" s="67">
        <v>6626324.1000000006</v>
      </c>
      <c r="P193" s="67">
        <v>0</v>
      </c>
      <c r="Q193" s="67">
        <v>0</v>
      </c>
      <c r="R193" s="67">
        <v>6626324.1000000006</v>
      </c>
      <c r="S193" s="67">
        <v>4629.5843638650185</v>
      </c>
      <c r="T193" s="67">
        <v>4711.2668902396426</v>
      </c>
    </row>
    <row r="194" spans="1:20" ht="27" x14ac:dyDescent="0.25">
      <c r="A194" s="104" t="s">
        <v>227</v>
      </c>
      <c r="B194" s="105"/>
      <c r="C194" s="93" t="s">
        <v>46</v>
      </c>
      <c r="D194" s="93" t="s">
        <v>46</v>
      </c>
      <c r="E194" s="93" t="s">
        <v>46</v>
      </c>
      <c r="F194" s="93" t="s">
        <v>46</v>
      </c>
      <c r="G194" s="93" t="s">
        <v>46</v>
      </c>
      <c r="H194" s="94">
        <f>H195+H196+H197</f>
        <v>1781.7000000000003</v>
      </c>
      <c r="I194" s="94">
        <f t="shared" ref="I194:K194" si="44">I195+I196+I197</f>
        <v>1626.3</v>
      </c>
      <c r="J194" s="94">
        <f t="shared" si="44"/>
        <v>1626.3</v>
      </c>
      <c r="K194" s="95">
        <f t="shared" si="44"/>
        <v>58</v>
      </c>
      <c r="L194" s="93" t="s">
        <v>46</v>
      </c>
      <c r="M194" s="93" t="s">
        <v>46</v>
      </c>
      <c r="N194" s="101" t="s">
        <v>46</v>
      </c>
      <c r="O194" s="94">
        <v>4106410.62</v>
      </c>
      <c r="P194" s="94">
        <v>0</v>
      </c>
      <c r="Q194" s="94">
        <v>0</v>
      </c>
      <c r="R194" s="94">
        <v>4106410.62</v>
      </c>
      <c r="S194" s="92">
        <v>2304.7710725711395</v>
      </c>
      <c r="T194" s="92">
        <v>4394.715566009706</v>
      </c>
    </row>
    <row r="195" spans="1:20" ht="27.75" x14ac:dyDescent="0.25">
      <c r="A195" s="96">
        <v>163</v>
      </c>
      <c r="B195" s="68" t="s">
        <v>228</v>
      </c>
      <c r="C195" s="96">
        <v>1980</v>
      </c>
      <c r="D195" s="96"/>
      <c r="E195" s="96" t="s">
        <v>657</v>
      </c>
      <c r="F195" s="96">
        <v>3</v>
      </c>
      <c r="G195" s="96" t="s">
        <v>681</v>
      </c>
      <c r="H195" s="97">
        <v>1009.7</v>
      </c>
      <c r="I195" s="97">
        <v>926.3</v>
      </c>
      <c r="J195" s="97">
        <v>926.3</v>
      </c>
      <c r="K195" s="98">
        <v>34</v>
      </c>
      <c r="L195" s="96" t="s">
        <v>654</v>
      </c>
      <c r="M195" s="96" t="s">
        <v>678</v>
      </c>
      <c r="N195" s="102" t="s">
        <v>244</v>
      </c>
      <c r="O195" s="67">
        <v>2929327.5900000003</v>
      </c>
      <c r="P195" s="67">
        <v>0</v>
      </c>
      <c r="Q195" s="67">
        <v>0</v>
      </c>
      <c r="R195" s="67">
        <v>2929327.5900000003</v>
      </c>
      <c r="S195" s="67">
        <v>2901.1860849757354</v>
      </c>
      <c r="T195" s="67">
        <v>4394.715566009706</v>
      </c>
    </row>
    <row r="196" spans="1:20" ht="27.75" x14ac:dyDescent="0.25">
      <c r="A196" s="96">
        <v>164</v>
      </c>
      <c r="B196" s="68" t="s">
        <v>229</v>
      </c>
      <c r="C196" s="96">
        <v>1964</v>
      </c>
      <c r="D196" s="96"/>
      <c r="E196" s="96" t="s">
        <v>653</v>
      </c>
      <c r="F196" s="96">
        <v>2</v>
      </c>
      <c r="G196" s="96" t="s">
        <v>681</v>
      </c>
      <c r="H196" s="97">
        <v>432.1</v>
      </c>
      <c r="I196" s="97">
        <v>393.3</v>
      </c>
      <c r="J196" s="97">
        <v>393.3</v>
      </c>
      <c r="K196" s="98">
        <v>13</v>
      </c>
      <c r="L196" s="96" t="s">
        <v>654</v>
      </c>
      <c r="M196" s="96" t="s">
        <v>678</v>
      </c>
      <c r="N196" s="102" t="s">
        <v>244</v>
      </c>
      <c r="O196" s="67">
        <v>646927.65</v>
      </c>
      <c r="P196" s="67">
        <v>0</v>
      </c>
      <c r="Q196" s="67">
        <v>0</v>
      </c>
      <c r="R196" s="67">
        <v>646927.65</v>
      </c>
      <c r="S196" s="67">
        <v>1497.1711409395973</v>
      </c>
      <c r="T196" s="67">
        <v>1496.962948391576</v>
      </c>
    </row>
    <row r="197" spans="1:20" ht="27.75" x14ac:dyDescent="0.25">
      <c r="A197" s="96">
        <v>165</v>
      </c>
      <c r="B197" s="68" t="s">
        <v>230</v>
      </c>
      <c r="C197" s="96">
        <v>1965</v>
      </c>
      <c r="D197" s="96"/>
      <c r="E197" s="96" t="s">
        <v>653</v>
      </c>
      <c r="F197" s="96">
        <v>2</v>
      </c>
      <c r="G197" s="96" t="s">
        <v>679</v>
      </c>
      <c r="H197" s="97">
        <v>339.9</v>
      </c>
      <c r="I197" s="97">
        <v>306.7</v>
      </c>
      <c r="J197" s="97">
        <v>306.7</v>
      </c>
      <c r="K197" s="98">
        <v>11</v>
      </c>
      <c r="L197" s="96" t="s">
        <v>654</v>
      </c>
      <c r="M197" s="96" t="s">
        <v>678</v>
      </c>
      <c r="N197" s="102" t="s">
        <v>244</v>
      </c>
      <c r="O197" s="67">
        <v>530155.38</v>
      </c>
      <c r="P197" s="67">
        <v>0</v>
      </c>
      <c r="Q197" s="67">
        <v>0</v>
      </c>
      <c r="R197" s="67">
        <v>530155.38</v>
      </c>
      <c r="S197" s="67">
        <v>1559.7392762577231</v>
      </c>
      <c r="T197" s="67">
        <v>1559.7392174168876</v>
      </c>
    </row>
    <row r="198" spans="1:20" ht="27" x14ac:dyDescent="0.25">
      <c r="A198" s="104" t="s">
        <v>231</v>
      </c>
      <c r="B198" s="105"/>
      <c r="C198" s="93" t="s">
        <v>46</v>
      </c>
      <c r="D198" s="93" t="s">
        <v>46</v>
      </c>
      <c r="E198" s="93" t="s">
        <v>46</v>
      </c>
      <c r="F198" s="93" t="s">
        <v>46</v>
      </c>
      <c r="G198" s="93" t="s">
        <v>46</v>
      </c>
      <c r="H198" s="94">
        <f>H199</f>
        <v>786.9</v>
      </c>
      <c r="I198" s="94">
        <f t="shared" ref="I198:K198" si="45">I199</f>
        <v>731.1</v>
      </c>
      <c r="J198" s="94">
        <f t="shared" si="45"/>
        <v>731.1</v>
      </c>
      <c r="K198" s="95">
        <f t="shared" si="45"/>
        <v>30</v>
      </c>
      <c r="L198" s="93" t="s">
        <v>46</v>
      </c>
      <c r="M198" s="93" t="s">
        <v>46</v>
      </c>
      <c r="N198" s="101" t="s">
        <v>46</v>
      </c>
      <c r="O198" s="94">
        <v>6066432</v>
      </c>
      <c r="P198" s="94">
        <v>0</v>
      </c>
      <c r="Q198" s="94">
        <v>0</v>
      </c>
      <c r="R198" s="94">
        <v>6066432</v>
      </c>
      <c r="S198" s="92">
        <v>7709.279451010294</v>
      </c>
      <c r="T198" s="92">
        <v>7709.279451010294</v>
      </c>
    </row>
    <row r="199" spans="1:20" ht="27.75" x14ac:dyDescent="0.25">
      <c r="A199" s="96">
        <v>166</v>
      </c>
      <c r="B199" s="68" t="s">
        <v>232</v>
      </c>
      <c r="C199" s="96">
        <v>1969</v>
      </c>
      <c r="D199" s="96"/>
      <c r="E199" s="96" t="s">
        <v>653</v>
      </c>
      <c r="F199" s="96">
        <v>2</v>
      </c>
      <c r="G199" s="96" t="s">
        <v>681</v>
      </c>
      <c r="H199" s="97">
        <v>786.9</v>
      </c>
      <c r="I199" s="97">
        <v>731.1</v>
      </c>
      <c r="J199" s="97">
        <f>I199-CO199</f>
        <v>731.1</v>
      </c>
      <c r="K199" s="98">
        <v>30</v>
      </c>
      <c r="L199" s="96" t="s">
        <v>654</v>
      </c>
      <c r="M199" s="96" t="s">
        <v>655</v>
      </c>
      <c r="N199" s="102" t="s">
        <v>733</v>
      </c>
      <c r="O199" s="67">
        <v>6066432</v>
      </c>
      <c r="P199" s="67">
        <v>0</v>
      </c>
      <c r="Q199" s="67">
        <v>0</v>
      </c>
      <c r="R199" s="67">
        <v>6066432</v>
      </c>
      <c r="S199" s="67">
        <v>7709.279451010294</v>
      </c>
      <c r="T199" s="67">
        <v>7709.279451010294</v>
      </c>
    </row>
    <row r="200" spans="1:20" ht="27" x14ac:dyDescent="0.25">
      <c r="A200" s="104" t="s">
        <v>233</v>
      </c>
      <c r="B200" s="105"/>
      <c r="C200" s="93" t="s">
        <v>46</v>
      </c>
      <c r="D200" s="93" t="s">
        <v>46</v>
      </c>
      <c r="E200" s="93" t="s">
        <v>46</v>
      </c>
      <c r="F200" s="93" t="s">
        <v>46</v>
      </c>
      <c r="G200" s="93" t="s">
        <v>46</v>
      </c>
      <c r="H200" s="94">
        <f>H201</f>
        <v>766.1</v>
      </c>
      <c r="I200" s="94">
        <f t="shared" ref="I200:K200" si="46">I201</f>
        <v>536.27</v>
      </c>
      <c r="J200" s="94">
        <f t="shared" si="46"/>
        <v>500.27</v>
      </c>
      <c r="K200" s="95">
        <f t="shared" si="46"/>
        <v>48</v>
      </c>
      <c r="L200" s="93" t="s">
        <v>46</v>
      </c>
      <c r="M200" s="93" t="s">
        <v>46</v>
      </c>
      <c r="N200" s="101" t="s">
        <v>46</v>
      </c>
      <c r="O200" s="94">
        <v>794399.19000000006</v>
      </c>
      <c r="P200" s="94">
        <v>0</v>
      </c>
      <c r="Q200" s="94">
        <v>0</v>
      </c>
      <c r="R200" s="94">
        <v>794399.19000000006</v>
      </c>
      <c r="S200" s="92">
        <v>1036.9392899099334</v>
      </c>
      <c r="T200" s="92">
        <v>1260.06</v>
      </c>
    </row>
    <row r="201" spans="1:20" ht="27.75" x14ac:dyDescent="0.25">
      <c r="A201" s="96">
        <v>167</v>
      </c>
      <c r="B201" s="68" t="s">
        <v>234</v>
      </c>
      <c r="C201" s="96">
        <v>1973</v>
      </c>
      <c r="D201" s="96"/>
      <c r="E201" s="96" t="s">
        <v>657</v>
      </c>
      <c r="F201" s="96">
        <v>2</v>
      </c>
      <c r="G201" s="96" t="s">
        <v>677</v>
      </c>
      <c r="H201" s="97">
        <v>766.1</v>
      </c>
      <c r="I201" s="97">
        <v>536.27</v>
      </c>
      <c r="J201" s="97">
        <v>500.27</v>
      </c>
      <c r="K201" s="98">
        <v>48</v>
      </c>
      <c r="L201" s="96" t="s">
        <v>654</v>
      </c>
      <c r="M201" s="96" t="s">
        <v>678</v>
      </c>
      <c r="N201" s="102" t="s">
        <v>244</v>
      </c>
      <c r="O201" s="67">
        <v>794399.19000000006</v>
      </c>
      <c r="P201" s="67">
        <v>0</v>
      </c>
      <c r="Q201" s="67">
        <v>0</v>
      </c>
      <c r="R201" s="67">
        <v>794399.19000000006</v>
      </c>
      <c r="S201" s="67">
        <v>1036.9392899099334</v>
      </c>
      <c r="T201" s="67">
        <v>1260.06</v>
      </c>
    </row>
    <row r="202" spans="1:20" ht="27" x14ac:dyDescent="0.25">
      <c r="A202" s="104" t="s">
        <v>235</v>
      </c>
      <c r="B202" s="105"/>
      <c r="C202" s="93" t="s">
        <v>46</v>
      </c>
      <c r="D202" s="93" t="s">
        <v>46</v>
      </c>
      <c r="E202" s="93" t="s">
        <v>46</v>
      </c>
      <c r="F202" s="93" t="s">
        <v>46</v>
      </c>
      <c r="G202" s="93" t="s">
        <v>46</v>
      </c>
      <c r="H202" s="94">
        <f>H203</f>
        <v>398</v>
      </c>
      <c r="I202" s="94">
        <f t="shared" ref="I202:K202" si="47">I203</f>
        <v>365.1</v>
      </c>
      <c r="J202" s="94">
        <f t="shared" si="47"/>
        <v>365.1</v>
      </c>
      <c r="K202" s="95">
        <f t="shared" si="47"/>
        <v>21</v>
      </c>
      <c r="L202" s="93" t="s">
        <v>46</v>
      </c>
      <c r="M202" s="93" t="s">
        <v>46</v>
      </c>
      <c r="N202" s="101" t="s">
        <v>46</v>
      </c>
      <c r="O202" s="94">
        <v>1428981.76</v>
      </c>
      <c r="P202" s="94">
        <v>0</v>
      </c>
      <c r="Q202" s="94">
        <v>0</v>
      </c>
      <c r="R202" s="94">
        <v>1428981.76</v>
      </c>
      <c r="S202" s="92">
        <v>3590.4064321608039</v>
      </c>
      <c r="T202" s="92">
        <v>3590.4064321608039</v>
      </c>
    </row>
    <row r="203" spans="1:20" ht="27.75" x14ac:dyDescent="0.25">
      <c r="A203" s="96">
        <v>168</v>
      </c>
      <c r="B203" s="68" t="s">
        <v>236</v>
      </c>
      <c r="C203" s="96">
        <v>1979</v>
      </c>
      <c r="D203" s="96"/>
      <c r="E203" s="96" t="s">
        <v>653</v>
      </c>
      <c r="F203" s="96">
        <v>2</v>
      </c>
      <c r="G203" s="96" t="s">
        <v>679</v>
      </c>
      <c r="H203" s="97">
        <v>398</v>
      </c>
      <c r="I203" s="97">
        <v>365.1</v>
      </c>
      <c r="J203" s="97">
        <v>365.1</v>
      </c>
      <c r="K203" s="98">
        <v>21</v>
      </c>
      <c r="L203" s="96" t="s">
        <v>654</v>
      </c>
      <c r="M203" s="96" t="s">
        <v>678</v>
      </c>
      <c r="N203" s="102" t="s">
        <v>244</v>
      </c>
      <c r="O203" s="67">
        <v>1428981.76</v>
      </c>
      <c r="P203" s="67">
        <v>0</v>
      </c>
      <c r="Q203" s="67">
        <v>0</v>
      </c>
      <c r="R203" s="67">
        <v>1428981.76</v>
      </c>
      <c r="S203" s="67">
        <v>3590.4064321608039</v>
      </c>
      <c r="T203" s="67">
        <v>3590.4064321608039</v>
      </c>
    </row>
    <row r="204" spans="1:20" ht="27" x14ac:dyDescent="0.25">
      <c r="A204" s="104" t="s">
        <v>237</v>
      </c>
      <c r="B204" s="105"/>
      <c r="C204" s="93" t="s">
        <v>46</v>
      </c>
      <c r="D204" s="93" t="s">
        <v>46</v>
      </c>
      <c r="E204" s="93" t="s">
        <v>46</v>
      </c>
      <c r="F204" s="93" t="s">
        <v>46</v>
      </c>
      <c r="G204" s="93" t="s">
        <v>46</v>
      </c>
      <c r="H204" s="94">
        <f>H205</f>
        <v>3363.3</v>
      </c>
      <c r="I204" s="94">
        <f t="shared" ref="I204:K204" si="48">I205</f>
        <v>2581.1999999999998</v>
      </c>
      <c r="J204" s="94">
        <f t="shared" si="48"/>
        <v>2581.1999999999998</v>
      </c>
      <c r="K204" s="95">
        <f t="shared" si="48"/>
        <v>44</v>
      </c>
      <c r="L204" s="93" t="s">
        <v>46</v>
      </c>
      <c r="M204" s="93" t="s">
        <v>46</v>
      </c>
      <c r="N204" s="101" t="s">
        <v>46</v>
      </c>
      <c r="O204" s="94">
        <v>7618035.8099999996</v>
      </c>
      <c r="P204" s="94">
        <v>0</v>
      </c>
      <c r="Q204" s="94">
        <v>0</v>
      </c>
      <c r="R204" s="94">
        <v>7618035.8099999996</v>
      </c>
      <c r="S204" s="92">
        <v>2265.0479618232089</v>
      </c>
      <c r="T204" s="92">
        <v>4229.0600000000004</v>
      </c>
    </row>
    <row r="205" spans="1:20" ht="27.75" x14ac:dyDescent="0.25">
      <c r="A205" s="96">
        <v>169</v>
      </c>
      <c r="B205" s="68" t="s">
        <v>238</v>
      </c>
      <c r="C205" s="96">
        <v>1974</v>
      </c>
      <c r="D205" s="96"/>
      <c r="E205" s="96" t="s">
        <v>653</v>
      </c>
      <c r="F205" s="96">
        <v>5</v>
      </c>
      <c r="G205" s="96" t="s">
        <v>681</v>
      </c>
      <c r="H205" s="97">
        <v>3363.3</v>
      </c>
      <c r="I205" s="97">
        <v>2581.1999999999998</v>
      </c>
      <c r="J205" s="97">
        <f>I205-CO205</f>
        <v>2581.1999999999998</v>
      </c>
      <c r="K205" s="98">
        <v>44</v>
      </c>
      <c r="L205" s="96" t="s">
        <v>654</v>
      </c>
      <c r="M205" s="96" t="s">
        <v>678</v>
      </c>
      <c r="N205" s="102" t="s">
        <v>244</v>
      </c>
      <c r="O205" s="67">
        <v>7618035.8099999996</v>
      </c>
      <c r="P205" s="67">
        <v>0</v>
      </c>
      <c r="Q205" s="67">
        <v>0</v>
      </c>
      <c r="R205" s="67">
        <v>7618035.8099999996</v>
      </c>
      <c r="S205" s="67">
        <v>2265.0479618232089</v>
      </c>
      <c r="T205" s="67">
        <v>4229.0600000000004</v>
      </c>
    </row>
    <row r="206" spans="1:20" ht="27" x14ac:dyDescent="0.25">
      <c r="A206" s="104" t="s">
        <v>239</v>
      </c>
      <c r="B206" s="105"/>
      <c r="C206" s="93" t="s">
        <v>46</v>
      </c>
      <c r="D206" s="93" t="s">
        <v>46</v>
      </c>
      <c r="E206" s="93" t="s">
        <v>46</v>
      </c>
      <c r="F206" s="93" t="s">
        <v>46</v>
      </c>
      <c r="G206" s="93" t="s">
        <v>46</v>
      </c>
      <c r="H206" s="94">
        <f>SUM(H207:H212)</f>
        <v>18869.05</v>
      </c>
      <c r="I206" s="94">
        <f t="shared" ref="I206:K206" si="49">SUM(I207:I212)</f>
        <v>56861.939999999995</v>
      </c>
      <c r="J206" s="94">
        <f t="shared" si="49"/>
        <v>56311.37999999999</v>
      </c>
      <c r="K206" s="95">
        <f t="shared" si="49"/>
        <v>835</v>
      </c>
      <c r="L206" s="93" t="s">
        <v>46</v>
      </c>
      <c r="M206" s="93" t="s">
        <v>46</v>
      </c>
      <c r="N206" s="101" t="s">
        <v>46</v>
      </c>
      <c r="O206" s="94">
        <v>63974045.670000002</v>
      </c>
      <c r="P206" s="94">
        <v>0</v>
      </c>
      <c r="Q206" s="94">
        <v>0</v>
      </c>
      <c r="R206" s="94">
        <v>63974045.670000002</v>
      </c>
      <c r="S206" s="92">
        <v>3390.4221818268543</v>
      </c>
      <c r="T206" s="92">
        <v>9057.1641917435372</v>
      </c>
    </row>
    <row r="207" spans="1:20" ht="27.75" x14ac:dyDescent="0.25">
      <c r="A207" s="96">
        <v>170</v>
      </c>
      <c r="B207" s="106" t="s">
        <v>240</v>
      </c>
      <c r="C207" s="96">
        <v>1971</v>
      </c>
      <c r="D207" s="96"/>
      <c r="E207" s="96" t="s">
        <v>657</v>
      </c>
      <c r="F207" s="96">
        <v>5</v>
      </c>
      <c r="G207" s="96" t="s">
        <v>688</v>
      </c>
      <c r="H207" s="97">
        <v>4815.57</v>
      </c>
      <c r="I207" s="97">
        <v>44878.67</v>
      </c>
      <c r="J207" s="97">
        <f t="shared" ref="J207:J209" si="50">I207-CO207</f>
        <v>44878.67</v>
      </c>
      <c r="K207" s="98">
        <v>188</v>
      </c>
      <c r="L207" s="96" t="s">
        <v>654</v>
      </c>
      <c r="M207" s="96" t="s">
        <v>655</v>
      </c>
      <c r="N207" s="102" t="s">
        <v>734</v>
      </c>
      <c r="O207" s="67">
        <v>10757499.289999999</v>
      </c>
      <c r="P207" s="67">
        <v>0</v>
      </c>
      <c r="Q207" s="67">
        <v>0</v>
      </c>
      <c r="R207" s="67">
        <v>10757499.289999999</v>
      </c>
      <c r="S207" s="67">
        <v>2233.8994739978862</v>
      </c>
      <c r="T207" s="67">
        <v>2297.9723355698288</v>
      </c>
    </row>
    <row r="208" spans="1:20" ht="27.75" x14ac:dyDescent="0.25">
      <c r="A208" s="96">
        <v>171</v>
      </c>
      <c r="B208" s="68" t="s">
        <v>241</v>
      </c>
      <c r="C208" s="96">
        <v>1985</v>
      </c>
      <c r="D208" s="96"/>
      <c r="E208" s="96" t="s">
        <v>657</v>
      </c>
      <c r="F208" s="96">
        <v>5</v>
      </c>
      <c r="G208" s="96" t="s">
        <v>675</v>
      </c>
      <c r="H208" s="97">
        <v>5355</v>
      </c>
      <c r="I208" s="97">
        <v>4859.7</v>
      </c>
      <c r="J208" s="97">
        <f t="shared" si="50"/>
        <v>4859.7</v>
      </c>
      <c r="K208" s="98">
        <v>187</v>
      </c>
      <c r="L208" s="96" t="s">
        <v>654</v>
      </c>
      <c r="M208" s="96" t="s">
        <v>655</v>
      </c>
      <c r="N208" s="102" t="s">
        <v>734</v>
      </c>
      <c r="O208" s="67">
        <v>10554662.1</v>
      </c>
      <c r="P208" s="67">
        <v>0</v>
      </c>
      <c r="Q208" s="67">
        <v>0</v>
      </c>
      <c r="R208" s="67">
        <v>10554662.1</v>
      </c>
      <c r="S208" s="67">
        <v>1970.9919887955182</v>
      </c>
      <c r="T208" s="67">
        <v>2027.5234181139124</v>
      </c>
    </row>
    <row r="209" spans="1:20" ht="27.75" x14ac:dyDescent="0.25">
      <c r="A209" s="96">
        <v>172</v>
      </c>
      <c r="B209" s="68" t="s">
        <v>242</v>
      </c>
      <c r="C209" s="96">
        <v>1972</v>
      </c>
      <c r="D209" s="96"/>
      <c r="E209" s="96" t="s">
        <v>657</v>
      </c>
      <c r="F209" s="96">
        <v>5</v>
      </c>
      <c r="G209" s="96" t="s">
        <v>674</v>
      </c>
      <c r="H209" s="97">
        <v>3786.98</v>
      </c>
      <c r="I209" s="97">
        <v>3515.43</v>
      </c>
      <c r="J209" s="97">
        <f t="shared" si="50"/>
        <v>3515.43</v>
      </c>
      <c r="K209" s="98">
        <v>137</v>
      </c>
      <c r="L209" s="96" t="s">
        <v>654</v>
      </c>
      <c r="M209" s="96" t="s">
        <v>655</v>
      </c>
      <c r="N209" s="102" t="s">
        <v>734</v>
      </c>
      <c r="O209" s="67">
        <v>7009631.9299999997</v>
      </c>
      <c r="P209" s="67">
        <v>0</v>
      </c>
      <c r="Q209" s="67">
        <v>0</v>
      </c>
      <c r="R209" s="67">
        <v>7009631.9299999997</v>
      </c>
      <c r="S209" s="67">
        <v>1850.9820305362055</v>
      </c>
      <c r="T209" s="67">
        <v>1904.0700573015965</v>
      </c>
    </row>
    <row r="210" spans="1:20" ht="27.75" x14ac:dyDescent="0.25">
      <c r="A210" s="96">
        <v>173</v>
      </c>
      <c r="B210" s="68" t="s">
        <v>243</v>
      </c>
      <c r="C210" s="96">
        <v>1970</v>
      </c>
      <c r="D210" s="96"/>
      <c r="E210" s="96" t="s">
        <v>653</v>
      </c>
      <c r="F210" s="96">
        <v>2</v>
      </c>
      <c r="G210" s="96" t="s">
        <v>681</v>
      </c>
      <c r="H210" s="97">
        <v>806.1</v>
      </c>
      <c r="I210" s="97">
        <v>747.1</v>
      </c>
      <c r="J210" s="97">
        <v>747.1</v>
      </c>
      <c r="K210" s="98">
        <v>20</v>
      </c>
      <c r="L210" s="96" t="s">
        <v>654</v>
      </c>
      <c r="M210" s="96" t="s">
        <v>678</v>
      </c>
      <c r="N210" s="102" t="s">
        <v>244</v>
      </c>
      <c r="O210" s="67">
        <v>5260270.59</v>
      </c>
      <c r="P210" s="67">
        <v>0</v>
      </c>
      <c r="Q210" s="67">
        <v>0</v>
      </c>
      <c r="R210" s="67">
        <v>5260270.59</v>
      </c>
      <c r="S210" s="67">
        <v>6525.5806847785634</v>
      </c>
      <c r="T210" s="67">
        <v>6525.5806872596468</v>
      </c>
    </row>
    <row r="211" spans="1:20" ht="27.75" x14ac:dyDescent="0.25">
      <c r="A211" s="96">
        <v>174</v>
      </c>
      <c r="B211" s="68" t="s">
        <v>919</v>
      </c>
      <c r="C211" s="96">
        <v>1970</v>
      </c>
      <c r="D211" s="96"/>
      <c r="E211" s="96" t="s">
        <v>653</v>
      </c>
      <c r="F211" s="96">
        <v>5</v>
      </c>
      <c r="G211" s="96">
        <v>1</v>
      </c>
      <c r="H211" s="97">
        <v>1983.9</v>
      </c>
      <c r="I211" s="97">
        <v>1407.08</v>
      </c>
      <c r="J211" s="97">
        <v>1143.8800000000001</v>
      </c>
      <c r="K211" s="98">
        <v>143</v>
      </c>
      <c r="L211" s="96" t="s">
        <v>654</v>
      </c>
      <c r="M211" s="96" t="s">
        <v>655</v>
      </c>
      <c r="N211" s="102" t="s">
        <v>734</v>
      </c>
      <c r="O211" s="67">
        <v>17968508.040000003</v>
      </c>
      <c r="P211" s="67">
        <v>0</v>
      </c>
      <c r="Q211" s="67">
        <v>0</v>
      </c>
      <c r="R211" s="67">
        <v>17968508.040000003</v>
      </c>
      <c r="S211" s="67">
        <v>9057.1641917435372</v>
      </c>
      <c r="T211" s="67">
        <v>9057.1641917435372</v>
      </c>
    </row>
    <row r="212" spans="1:20" ht="27.75" x14ac:dyDescent="0.25">
      <c r="A212" s="96">
        <v>175</v>
      </c>
      <c r="B212" s="68" t="s">
        <v>920</v>
      </c>
      <c r="C212" s="96">
        <v>1970</v>
      </c>
      <c r="D212" s="96"/>
      <c r="E212" s="96" t="s">
        <v>653</v>
      </c>
      <c r="F212" s="96">
        <v>5</v>
      </c>
      <c r="G212" s="96">
        <v>1</v>
      </c>
      <c r="H212" s="97">
        <v>2121.5</v>
      </c>
      <c r="I212" s="97">
        <v>1453.96</v>
      </c>
      <c r="J212" s="97">
        <v>1166.5999999999999</v>
      </c>
      <c r="K212" s="98">
        <v>160</v>
      </c>
      <c r="L212" s="96" t="s">
        <v>654</v>
      </c>
      <c r="M212" s="96" t="s">
        <v>655</v>
      </c>
      <c r="N212" s="102" t="s">
        <v>734</v>
      </c>
      <c r="O212" s="67">
        <v>12423473.720000001</v>
      </c>
      <c r="P212" s="67">
        <v>0</v>
      </c>
      <c r="Q212" s="67">
        <v>0</v>
      </c>
      <c r="R212" s="67">
        <v>12423473.720000001</v>
      </c>
      <c r="S212" s="67">
        <v>5855.9857270798966</v>
      </c>
      <c r="T212" s="67">
        <v>5855.9857270798966</v>
      </c>
    </row>
    <row r="213" spans="1:20" ht="27" x14ac:dyDescent="0.25">
      <c r="A213" s="104" t="s">
        <v>245</v>
      </c>
      <c r="B213" s="105"/>
      <c r="C213" s="93" t="s">
        <v>46</v>
      </c>
      <c r="D213" s="93" t="s">
        <v>46</v>
      </c>
      <c r="E213" s="93" t="s">
        <v>46</v>
      </c>
      <c r="F213" s="93" t="s">
        <v>46</v>
      </c>
      <c r="G213" s="93" t="s">
        <v>46</v>
      </c>
      <c r="H213" s="94">
        <f>H214</f>
        <v>460</v>
      </c>
      <c r="I213" s="94">
        <f t="shared" ref="I213:K213" si="51">I214</f>
        <v>262.7</v>
      </c>
      <c r="J213" s="94">
        <f t="shared" si="51"/>
        <v>262.7</v>
      </c>
      <c r="K213" s="95">
        <f t="shared" si="51"/>
        <v>17</v>
      </c>
      <c r="L213" s="93" t="s">
        <v>46</v>
      </c>
      <c r="M213" s="93" t="s">
        <v>46</v>
      </c>
      <c r="N213" s="101" t="s">
        <v>46</v>
      </c>
      <c r="O213" s="94">
        <v>5459400</v>
      </c>
      <c r="P213" s="94">
        <v>0</v>
      </c>
      <c r="Q213" s="94">
        <v>0</v>
      </c>
      <c r="R213" s="94">
        <v>5459400</v>
      </c>
      <c r="S213" s="92">
        <v>11868.260869565218</v>
      </c>
      <c r="T213" s="92">
        <v>11869.106086956521</v>
      </c>
    </row>
    <row r="214" spans="1:20" ht="27.75" x14ac:dyDescent="0.25">
      <c r="A214" s="96">
        <v>176</v>
      </c>
      <c r="B214" s="68" t="s">
        <v>246</v>
      </c>
      <c r="C214" s="96">
        <v>1969</v>
      </c>
      <c r="D214" s="96"/>
      <c r="E214" s="96" t="s">
        <v>653</v>
      </c>
      <c r="F214" s="96">
        <v>2</v>
      </c>
      <c r="G214" s="96" t="s">
        <v>681</v>
      </c>
      <c r="H214" s="97">
        <v>460</v>
      </c>
      <c r="I214" s="97">
        <v>262.7</v>
      </c>
      <c r="J214" s="97">
        <v>262.7</v>
      </c>
      <c r="K214" s="98">
        <v>17</v>
      </c>
      <c r="L214" s="96" t="s">
        <v>654</v>
      </c>
      <c r="M214" s="96" t="s">
        <v>678</v>
      </c>
      <c r="N214" s="102" t="s">
        <v>244</v>
      </c>
      <c r="O214" s="67">
        <v>5459400</v>
      </c>
      <c r="P214" s="67">
        <v>0</v>
      </c>
      <c r="Q214" s="67">
        <v>0</v>
      </c>
      <c r="R214" s="67">
        <v>5459400</v>
      </c>
      <c r="S214" s="67">
        <v>11868.260869565218</v>
      </c>
      <c r="T214" s="67">
        <v>11869.106086956521</v>
      </c>
    </row>
    <row r="215" spans="1:20" ht="27" x14ac:dyDescent="0.25">
      <c r="A215" s="104" t="s">
        <v>247</v>
      </c>
      <c r="B215" s="105"/>
      <c r="C215" s="93" t="s">
        <v>46</v>
      </c>
      <c r="D215" s="93" t="s">
        <v>46</v>
      </c>
      <c r="E215" s="93" t="s">
        <v>46</v>
      </c>
      <c r="F215" s="93" t="s">
        <v>46</v>
      </c>
      <c r="G215" s="93" t="s">
        <v>46</v>
      </c>
      <c r="H215" s="94">
        <f>H216</f>
        <v>896.41</v>
      </c>
      <c r="I215" s="94">
        <f t="shared" ref="I215:K215" si="52">I216</f>
        <v>811.71</v>
      </c>
      <c r="J215" s="94">
        <f t="shared" si="52"/>
        <v>484.2</v>
      </c>
      <c r="K215" s="95">
        <f t="shared" si="52"/>
        <v>56</v>
      </c>
      <c r="L215" s="93" t="s">
        <v>46</v>
      </c>
      <c r="M215" s="93" t="s">
        <v>46</v>
      </c>
      <c r="N215" s="101" t="s">
        <v>46</v>
      </c>
      <c r="O215" s="94">
        <v>6858438.4000000004</v>
      </c>
      <c r="P215" s="94">
        <v>0</v>
      </c>
      <c r="Q215" s="94">
        <v>0</v>
      </c>
      <c r="R215" s="94">
        <v>6858438.4000000004</v>
      </c>
      <c r="S215" s="92">
        <v>7651.0061244296703</v>
      </c>
      <c r="T215" s="92">
        <v>7651.0061244296703</v>
      </c>
    </row>
    <row r="216" spans="1:20" ht="27.75" x14ac:dyDescent="0.25">
      <c r="A216" s="96">
        <v>177</v>
      </c>
      <c r="B216" s="68" t="s">
        <v>248</v>
      </c>
      <c r="C216" s="96">
        <v>1989</v>
      </c>
      <c r="D216" s="96"/>
      <c r="E216" s="96" t="s">
        <v>653</v>
      </c>
      <c r="F216" s="96">
        <v>2</v>
      </c>
      <c r="G216" s="96" t="s">
        <v>677</v>
      </c>
      <c r="H216" s="97">
        <v>896.41</v>
      </c>
      <c r="I216" s="97">
        <v>811.71</v>
      </c>
      <c r="J216" s="97">
        <v>484.2</v>
      </c>
      <c r="K216" s="98">
        <v>56</v>
      </c>
      <c r="L216" s="96" t="s">
        <v>654</v>
      </c>
      <c r="M216" s="96" t="s">
        <v>678</v>
      </c>
      <c r="N216" s="102" t="s">
        <v>244</v>
      </c>
      <c r="O216" s="67">
        <v>6858438.4000000004</v>
      </c>
      <c r="P216" s="67">
        <v>0</v>
      </c>
      <c r="Q216" s="67">
        <v>0</v>
      </c>
      <c r="R216" s="67">
        <v>6858438.4000000004</v>
      </c>
      <c r="S216" s="67">
        <v>7651.0061244296703</v>
      </c>
      <c r="T216" s="67">
        <v>7651.0061244296703</v>
      </c>
    </row>
    <row r="217" spans="1:20" ht="27" x14ac:dyDescent="0.25">
      <c r="A217" s="103" t="s">
        <v>249</v>
      </c>
      <c r="B217" s="90"/>
      <c r="C217" s="93" t="s">
        <v>46</v>
      </c>
      <c r="D217" s="93" t="s">
        <v>46</v>
      </c>
      <c r="E217" s="93" t="s">
        <v>46</v>
      </c>
      <c r="F217" s="93" t="s">
        <v>46</v>
      </c>
      <c r="G217" s="93" t="s">
        <v>46</v>
      </c>
      <c r="H217" s="94">
        <f>SUM(H218:H219)</f>
        <v>1376.8000000000002</v>
      </c>
      <c r="I217" s="94">
        <f t="shared" ref="I217:K217" si="53">SUM(I218:I219)</f>
        <v>1192.5999999999999</v>
      </c>
      <c r="J217" s="94">
        <f t="shared" si="53"/>
        <v>1192.5999999999999</v>
      </c>
      <c r="K217" s="95">
        <f t="shared" si="53"/>
        <v>49</v>
      </c>
      <c r="L217" s="93" t="s">
        <v>46</v>
      </c>
      <c r="M217" s="93" t="s">
        <v>46</v>
      </c>
      <c r="N217" s="101" t="s">
        <v>46</v>
      </c>
      <c r="O217" s="94">
        <v>8155980.7999999998</v>
      </c>
      <c r="P217" s="94">
        <v>0</v>
      </c>
      <c r="Q217" s="94">
        <v>0</v>
      </c>
      <c r="R217" s="94">
        <v>8155980.7999999998</v>
      </c>
      <c r="S217" s="92">
        <v>5923.867518884369</v>
      </c>
      <c r="T217" s="92">
        <v>7003.2650540401446</v>
      </c>
    </row>
    <row r="218" spans="1:20" ht="27.75" x14ac:dyDescent="0.25">
      <c r="A218" s="96">
        <v>178</v>
      </c>
      <c r="B218" s="66" t="s">
        <v>250</v>
      </c>
      <c r="C218" s="96">
        <v>1969</v>
      </c>
      <c r="D218" s="96"/>
      <c r="E218" s="96" t="s">
        <v>653</v>
      </c>
      <c r="F218" s="96">
        <v>2</v>
      </c>
      <c r="G218" s="96" t="s">
        <v>679</v>
      </c>
      <c r="H218" s="97">
        <v>388.6</v>
      </c>
      <c r="I218" s="97">
        <v>351.6</v>
      </c>
      <c r="J218" s="97">
        <v>351.6</v>
      </c>
      <c r="K218" s="98">
        <v>15</v>
      </c>
      <c r="L218" s="96" t="s">
        <v>654</v>
      </c>
      <c r="M218" s="96" t="s">
        <v>678</v>
      </c>
      <c r="N218" s="102" t="s">
        <v>244</v>
      </c>
      <c r="O218" s="67">
        <v>2721468.8</v>
      </c>
      <c r="P218" s="67">
        <v>0</v>
      </c>
      <c r="Q218" s="67">
        <v>0</v>
      </c>
      <c r="R218" s="67">
        <v>2721468.8</v>
      </c>
      <c r="S218" s="67">
        <v>7003.2650540401428</v>
      </c>
      <c r="T218" s="67">
        <v>7003.2650540401446</v>
      </c>
    </row>
    <row r="219" spans="1:20" ht="27.75" x14ac:dyDescent="0.25">
      <c r="A219" s="96">
        <v>179</v>
      </c>
      <c r="B219" s="66" t="s">
        <v>251</v>
      </c>
      <c r="C219" s="96">
        <v>1978</v>
      </c>
      <c r="D219" s="96"/>
      <c r="E219" s="96" t="s">
        <v>653</v>
      </c>
      <c r="F219" s="96">
        <v>2</v>
      </c>
      <c r="G219" s="96" t="s">
        <v>677</v>
      </c>
      <c r="H219" s="97">
        <v>988.2</v>
      </c>
      <c r="I219" s="97">
        <v>841</v>
      </c>
      <c r="J219" s="97">
        <f>I219-CO219</f>
        <v>841</v>
      </c>
      <c r="K219" s="98">
        <v>34</v>
      </c>
      <c r="L219" s="96" t="s">
        <v>654</v>
      </c>
      <c r="M219" s="96" t="s">
        <v>678</v>
      </c>
      <c r="N219" s="102" t="s">
        <v>244</v>
      </c>
      <c r="O219" s="67">
        <v>5434512</v>
      </c>
      <c r="P219" s="67">
        <v>0</v>
      </c>
      <c r="Q219" s="67">
        <v>0</v>
      </c>
      <c r="R219" s="67">
        <v>5434512</v>
      </c>
      <c r="S219" s="67">
        <v>5499.4049787492404</v>
      </c>
      <c r="T219" s="67">
        <v>5499.4049787492404</v>
      </c>
    </row>
    <row r="220" spans="1:20" ht="27" x14ac:dyDescent="0.25">
      <c r="A220" s="103" t="s">
        <v>252</v>
      </c>
      <c r="B220" s="91"/>
      <c r="C220" s="93" t="s">
        <v>46</v>
      </c>
      <c r="D220" s="93" t="s">
        <v>46</v>
      </c>
      <c r="E220" s="93" t="s">
        <v>46</v>
      </c>
      <c r="F220" s="93" t="s">
        <v>46</v>
      </c>
      <c r="G220" s="93" t="s">
        <v>46</v>
      </c>
      <c r="H220" s="94">
        <f>H221</f>
        <v>1693.9</v>
      </c>
      <c r="I220" s="94">
        <f t="shared" ref="I220:K220" si="54">I221</f>
        <v>1536.4</v>
      </c>
      <c r="J220" s="94">
        <f t="shared" si="54"/>
        <v>1536.4</v>
      </c>
      <c r="K220" s="95">
        <f t="shared" si="54"/>
        <v>64</v>
      </c>
      <c r="L220" s="93" t="s">
        <v>46</v>
      </c>
      <c r="M220" s="93" t="s">
        <v>46</v>
      </c>
      <c r="N220" s="101" t="s">
        <v>46</v>
      </c>
      <c r="O220" s="94">
        <v>5695705.5999999996</v>
      </c>
      <c r="P220" s="94">
        <v>0</v>
      </c>
      <c r="Q220" s="94">
        <v>0</v>
      </c>
      <c r="R220" s="94">
        <v>5695705.5999999996</v>
      </c>
      <c r="S220" s="92">
        <v>3362.4804297774363</v>
      </c>
      <c r="T220" s="92">
        <v>3362.4804297774367</v>
      </c>
    </row>
    <row r="221" spans="1:20" ht="27.75" x14ac:dyDescent="0.25">
      <c r="A221" s="96">
        <v>180</v>
      </c>
      <c r="B221" s="66" t="s">
        <v>253</v>
      </c>
      <c r="C221" s="96">
        <v>1961</v>
      </c>
      <c r="D221" s="96"/>
      <c r="E221" s="96" t="s">
        <v>653</v>
      </c>
      <c r="F221" s="96">
        <v>3</v>
      </c>
      <c r="G221" s="96" t="s">
        <v>677</v>
      </c>
      <c r="H221" s="97">
        <v>1693.9</v>
      </c>
      <c r="I221" s="97">
        <v>1536.4</v>
      </c>
      <c r="J221" s="97">
        <f>I221-CO221</f>
        <v>1536.4</v>
      </c>
      <c r="K221" s="98">
        <v>64</v>
      </c>
      <c r="L221" s="96" t="s">
        <v>654</v>
      </c>
      <c r="M221" s="96" t="s">
        <v>655</v>
      </c>
      <c r="N221" s="102" t="s">
        <v>735</v>
      </c>
      <c r="O221" s="67">
        <v>5695705.5999999996</v>
      </c>
      <c r="P221" s="67">
        <v>0</v>
      </c>
      <c r="Q221" s="67">
        <v>0</v>
      </c>
      <c r="R221" s="67">
        <v>5695705.5999999996</v>
      </c>
      <c r="S221" s="67">
        <v>3362.4804297774363</v>
      </c>
      <c r="T221" s="67">
        <v>3362.4804297774367</v>
      </c>
    </row>
    <row r="222" spans="1:20" ht="27" x14ac:dyDescent="0.25">
      <c r="A222" s="103" t="s">
        <v>254</v>
      </c>
      <c r="B222" s="91"/>
      <c r="C222" s="93" t="s">
        <v>46</v>
      </c>
      <c r="D222" s="93" t="s">
        <v>46</v>
      </c>
      <c r="E222" s="93" t="s">
        <v>46</v>
      </c>
      <c r="F222" s="93" t="s">
        <v>46</v>
      </c>
      <c r="G222" s="93" t="s">
        <v>46</v>
      </c>
      <c r="H222" s="94">
        <f>H223</f>
        <v>1773.2</v>
      </c>
      <c r="I222" s="94">
        <f t="shared" ref="I222:K222" si="55">I223</f>
        <v>1510.6</v>
      </c>
      <c r="J222" s="94">
        <f t="shared" si="55"/>
        <v>1510.6</v>
      </c>
      <c r="K222" s="95">
        <f t="shared" si="55"/>
        <v>68</v>
      </c>
      <c r="L222" s="93" t="s">
        <v>46</v>
      </c>
      <c r="M222" s="93" t="s">
        <v>46</v>
      </c>
      <c r="N222" s="101" t="s">
        <v>46</v>
      </c>
      <c r="O222" s="94">
        <v>7133112.96</v>
      </c>
      <c r="P222" s="94">
        <v>0</v>
      </c>
      <c r="Q222" s="94">
        <v>0</v>
      </c>
      <c r="R222" s="94">
        <v>7133112.96</v>
      </c>
      <c r="S222" s="92">
        <v>4022.7345815474846</v>
      </c>
      <c r="T222" s="92">
        <v>4022.734581547485</v>
      </c>
    </row>
    <row r="223" spans="1:20" ht="27.75" x14ac:dyDescent="0.25">
      <c r="A223" s="96">
        <v>181</v>
      </c>
      <c r="B223" s="66" t="s">
        <v>255</v>
      </c>
      <c r="C223" s="96">
        <v>1964</v>
      </c>
      <c r="D223" s="96"/>
      <c r="E223" s="96" t="s">
        <v>653</v>
      </c>
      <c r="F223" s="96">
        <v>3</v>
      </c>
      <c r="G223" s="96" t="s">
        <v>677</v>
      </c>
      <c r="H223" s="97">
        <v>1773.2</v>
      </c>
      <c r="I223" s="97">
        <v>1510.6</v>
      </c>
      <c r="J223" s="97">
        <f>I223-CO223</f>
        <v>1510.6</v>
      </c>
      <c r="K223" s="98">
        <v>68</v>
      </c>
      <c r="L223" s="96" t="s">
        <v>654</v>
      </c>
      <c r="M223" s="96" t="s">
        <v>736</v>
      </c>
      <c r="N223" s="102" t="s">
        <v>737</v>
      </c>
      <c r="O223" s="67">
        <v>7133112.96</v>
      </c>
      <c r="P223" s="67">
        <v>0</v>
      </c>
      <c r="Q223" s="67">
        <v>0</v>
      </c>
      <c r="R223" s="67">
        <v>7133112.96</v>
      </c>
      <c r="S223" s="67">
        <v>4022.7345815474846</v>
      </c>
      <c r="T223" s="67">
        <v>4022.734581547485</v>
      </c>
    </row>
    <row r="224" spans="1:20" ht="27" x14ac:dyDescent="0.25">
      <c r="A224" s="104" t="s">
        <v>256</v>
      </c>
      <c r="B224" s="105"/>
      <c r="C224" s="93" t="s">
        <v>46</v>
      </c>
      <c r="D224" s="93" t="s">
        <v>46</v>
      </c>
      <c r="E224" s="93" t="s">
        <v>46</v>
      </c>
      <c r="F224" s="93" t="s">
        <v>46</v>
      </c>
      <c r="G224" s="93" t="s">
        <v>46</v>
      </c>
      <c r="H224" s="94">
        <f>H225+H226</f>
        <v>903.7</v>
      </c>
      <c r="I224" s="94">
        <f t="shared" ref="I224:K224" si="56">I225+I226</f>
        <v>815.8</v>
      </c>
      <c r="J224" s="94">
        <f t="shared" si="56"/>
        <v>815.8</v>
      </c>
      <c r="K224" s="95">
        <f t="shared" si="56"/>
        <v>34</v>
      </c>
      <c r="L224" s="93" t="s">
        <v>46</v>
      </c>
      <c r="M224" s="93" t="s">
        <v>46</v>
      </c>
      <c r="N224" s="101" t="s">
        <v>46</v>
      </c>
      <c r="O224" s="94">
        <v>9622714.6500000004</v>
      </c>
      <c r="P224" s="94">
        <v>0</v>
      </c>
      <c r="Q224" s="94">
        <v>0</v>
      </c>
      <c r="R224" s="94">
        <v>9622714.6500000004</v>
      </c>
      <c r="S224" s="92">
        <v>10648.129523071815</v>
      </c>
      <c r="T224" s="92">
        <v>11437.171360721917</v>
      </c>
    </row>
    <row r="225" spans="1:20" ht="27.75" x14ac:dyDescent="0.25">
      <c r="A225" s="96">
        <v>182</v>
      </c>
      <c r="B225" s="68" t="s">
        <v>257</v>
      </c>
      <c r="C225" s="96">
        <v>1951</v>
      </c>
      <c r="D225" s="96"/>
      <c r="E225" s="96" t="s">
        <v>653</v>
      </c>
      <c r="F225" s="96">
        <v>2</v>
      </c>
      <c r="G225" s="96" t="s">
        <v>681</v>
      </c>
      <c r="H225" s="97">
        <v>421.1</v>
      </c>
      <c r="I225" s="97">
        <v>375.7</v>
      </c>
      <c r="J225" s="97">
        <f>I225-CO225</f>
        <v>375.7</v>
      </c>
      <c r="K225" s="98">
        <v>18</v>
      </c>
      <c r="L225" s="96" t="s">
        <v>654</v>
      </c>
      <c r="M225" s="96" t="s">
        <v>678</v>
      </c>
      <c r="N225" s="102" t="s">
        <v>244</v>
      </c>
      <c r="O225" s="67">
        <v>4816192.8600000003</v>
      </c>
      <c r="P225" s="67">
        <v>0</v>
      </c>
      <c r="Q225" s="67">
        <v>0</v>
      </c>
      <c r="R225" s="67">
        <v>4816192.8600000003</v>
      </c>
      <c r="S225" s="67">
        <v>11437.171360721919</v>
      </c>
      <c r="T225" s="67">
        <v>11437.171360721917</v>
      </c>
    </row>
    <row r="226" spans="1:20" ht="27.75" x14ac:dyDescent="0.25">
      <c r="A226" s="96">
        <v>183</v>
      </c>
      <c r="B226" s="68" t="s">
        <v>258</v>
      </c>
      <c r="C226" s="96">
        <v>1925</v>
      </c>
      <c r="D226" s="96"/>
      <c r="E226" s="96" t="s">
        <v>653</v>
      </c>
      <c r="F226" s="96">
        <v>2</v>
      </c>
      <c r="G226" s="96" t="s">
        <v>679</v>
      </c>
      <c r="H226" s="97">
        <v>482.6</v>
      </c>
      <c r="I226" s="97">
        <v>440.1</v>
      </c>
      <c r="J226" s="97">
        <v>440.1</v>
      </c>
      <c r="K226" s="98">
        <v>16</v>
      </c>
      <c r="L226" s="96" t="s">
        <v>654</v>
      </c>
      <c r="M226" s="96" t="s">
        <v>678</v>
      </c>
      <c r="N226" s="102" t="s">
        <v>244</v>
      </c>
      <c r="O226" s="67">
        <v>4806521.79</v>
      </c>
      <c r="P226" s="67">
        <v>0</v>
      </c>
      <c r="Q226" s="67">
        <v>0</v>
      </c>
      <c r="R226" s="67">
        <v>4806521.79</v>
      </c>
      <c r="S226" s="67">
        <v>9959.63901782014</v>
      </c>
      <c r="T226" s="67">
        <v>9959.63901782014</v>
      </c>
    </row>
    <row r="227" spans="1:20" ht="27" x14ac:dyDescent="0.25">
      <c r="A227" s="104" t="s">
        <v>259</v>
      </c>
      <c r="B227" s="105"/>
      <c r="C227" s="93" t="s">
        <v>46</v>
      </c>
      <c r="D227" s="93" t="s">
        <v>46</v>
      </c>
      <c r="E227" s="93" t="s">
        <v>46</v>
      </c>
      <c r="F227" s="93" t="s">
        <v>46</v>
      </c>
      <c r="G227" s="93" t="s">
        <v>46</v>
      </c>
      <c r="H227" s="94">
        <f>H228</f>
        <v>312.7</v>
      </c>
      <c r="I227" s="94">
        <f t="shared" ref="I227:K227" si="57">I228</f>
        <v>300.7</v>
      </c>
      <c r="J227" s="94">
        <f t="shared" si="57"/>
        <v>300.7</v>
      </c>
      <c r="K227" s="95">
        <f t="shared" si="57"/>
        <v>11</v>
      </c>
      <c r="L227" s="93" t="s">
        <v>46</v>
      </c>
      <c r="M227" s="93" t="s">
        <v>46</v>
      </c>
      <c r="N227" s="101" t="s">
        <v>46</v>
      </c>
      <c r="O227" s="94">
        <v>2969018.4899999998</v>
      </c>
      <c r="P227" s="94">
        <v>0</v>
      </c>
      <c r="Q227" s="94">
        <v>0</v>
      </c>
      <c r="R227" s="94">
        <v>2969018.4899999998</v>
      </c>
      <c r="S227" s="92">
        <v>9494.7825071953939</v>
      </c>
      <c r="T227" s="92">
        <v>9494.7825071953939</v>
      </c>
    </row>
    <row r="228" spans="1:20" ht="27.75" x14ac:dyDescent="0.25">
      <c r="A228" s="96">
        <v>184</v>
      </c>
      <c r="B228" s="68" t="s">
        <v>260</v>
      </c>
      <c r="C228" s="96">
        <v>1962</v>
      </c>
      <c r="D228" s="96"/>
      <c r="E228" s="96" t="s">
        <v>680</v>
      </c>
      <c r="F228" s="96">
        <v>2</v>
      </c>
      <c r="G228" s="96" t="s">
        <v>679</v>
      </c>
      <c r="H228" s="97">
        <v>312.7</v>
      </c>
      <c r="I228" s="97">
        <v>300.7</v>
      </c>
      <c r="J228" s="97">
        <f>I228-CO228</f>
        <v>300.7</v>
      </c>
      <c r="K228" s="98">
        <v>11</v>
      </c>
      <c r="L228" s="96" t="s">
        <v>654</v>
      </c>
      <c r="M228" s="96" t="s">
        <v>678</v>
      </c>
      <c r="N228" s="102" t="s">
        <v>244</v>
      </c>
      <c r="O228" s="67">
        <v>2969018.4899999998</v>
      </c>
      <c r="P228" s="67">
        <v>0</v>
      </c>
      <c r="Q228" s="67">
        <v>0</v>
      </c>
      <c r="R228" s="67">
        <v>2969018.4899999998</v>
      </c>
      <c r="S228" s="67">
        <v>9494.7825071953939</v>
      </c>
      <c r="T228" s="67">
        <v>9494.7825071953939</v>
      </c>
    </row>
    <row r="229" spans="1:20" ht="27" x14ac:dyDescent="0.25">
      <c r="A229" s="104" t="s">
        <v>261</v>
      </c>
      <c r="B229" s="105"/>
      <c r="C229" s="93" t="s">
        <v>46</v>
      </c>
      <c r="D229" s="93" t="s">
        <v>46</v>
      </c>
      <c r="E229" s="93" t="s">
        <v>46</v>
      </c>
      <c r="F229" s="93" t="s">
        <v>46</v>
      </c>
      <c r="G229" s="93" t="s">
        <v>46</v>
      </c>
      <c r="H229" s="94">
        <f>H230</f>
        <v>800.4</v>
      </c>
      <c r="I229" s="94">
        <f t="shared" ref="I229:K229" si="58">I230</f>
        <v>740.4</v>
      </c>
      <c r="J229" s="94">
        <f t="shared" si="58"/>
        <v>740.4</v>
      </c>
      <c r="K229" s="95">
        <f t="shared" si="58"/>
        <v>32</v>
      </c>
      <c r="L229" s="93" t="s">
        <v>46</v>
      </c>
      <c r="M229" s="93" t="s">
        <v>46</v>
      </c>
      <c r="N229" s="101" t="s">
        <v>46</v>
      </c>
      <c r="O229" s="94">
        <v>5947708.0499999998</v>
      </c>
      <c r="P229" s="94">
        <v>0</v>
      </c>
      <c r="Q229" s="94">
        <v>0</v>
      </c>
      <c r="R229" s="94">
        <v>5947708.0499999998</v>
      </c>
      <c r="S229" s="92">
        <v>7430.919602698651</v>
      </c>
      <c r="T229" s="92">
        <v>7430.919602698651</v>
      </c>
    </row>
    <row r="230" spans="1:20" ht="27.75" x14ac:dyDescent="0.25">
      <c r="A230" s="96">
        <v>185</v>
      </c>
      <c r="B230" s="68" t="s">
        <v>262</v>
      </c>
      <c r="C230" s="96">
        <v>1974</v>
      </c>
      <c r="D230" s="96"/>
      <c r="E230" s="96" t="s">
        <v>653</v>
      </c>
      <c r="F230" s="96">
        <v>2</v>
      </c>
      <c r="G230" s="96" t="s">
        <v>681</v>
      </c>
      <c r="H230" s="97">
        <v>800.4</v>
      </c>
      <c r="I230" s="97">
        <v>740.4</v>
      </c>
      <c r="J230" s="97">
        <v>740.4</v>
      </c>
      <c r="K230" s="98">
        <v>32</v>
      </c>
      <c r="L230" s="96" t="s">
        <v>654</v>
      </c>
      <c r="M230" s="96" t="s">
        <v>678</v>
      </c>
      <c r="N230" s="102" t="s">
        <v>244</v>
      </c>
      <c r="O230" s="67">
        <v>5947708.0499999998</v>
      </c>
      <c r="P230" s="67">
        <v>0</v>
      </c>
      <c r="Q230" s="67">
        <v>0</v>
      </c>
      <c r="R230" s="67">
        <v>5947708.0499999998</v>
      </c>
      <c r="S230" s="67">
        <v>7430.919602698651</v>
      </c>
      <c r="T230" s="67">
        <v>7430.919602698651</v>
      </c>
    </row>
    <row r="231" spans="1:20" ht="27" x14ac:dyDescent="0.25">
      <c r="A231" s="104" t="s">
        <v>263</v>
      </c>
      <c r="B231" s="105"/>
      <c r="C231" s="93" t="s">
        <v>46</v>
      </c>
      <c r="D231" s="93" t="s">
        <v>46</v>
      </c>
      <c r="E231" s="93" t="s">
        <v>46</v>
      </c>
      <c r="F231" s="93" t="s">
        <v>46</v>
      </c>
      <c r="G231" s="93" t="s">
        <v>46</v>
      </c>
      <c r="H231" s="94">
        <f>H232</f>
        <v>592.5</v>
      </c>
      <c r="I231" s="94">
        <f t="shared" ref="I231:K231" si="59">I232</f>
        <v>543.20000000000005</v>
      </c>
      <c r="J231" s="94">
        <f t="shared" si="59"/>
        <v>543.20000000000005</v>
      </c>
      <c r="K231" s="95">
        <f t="shared" si="59"/>
        <v>32</v>
      </c>
      <c r="L231" s="93" t="s">
        <v>46</v>
      </c>
      <c r="M231" s="93" t="s">
        <v>46</v>
      </c>
      <c r="N231" s="101" t="s">
        <v>46</v>
      </c>
      <c r="O231" s="94">
        <v>4280222.84</v>
      </c>
      <c r="P231" s="94">
        <v>0</v>
      </c>
      <c r="Q231" s="94">
        <v>0</v>
      </c>
      <c r="R231" s="94">
        <v>4280222.84</v>
      </c>
      <c r="S231" s="92">
        <v>7224.0047932489451</v>
      </c>
      <c r="T231" s="92">
        <v>8291.8203544303797</v>
      </c>
    </row>
    <row r="232" spans="1:20" ht="27.75" x14ac:dyDescent="0.25">
      <c r="A232" s="96">
        <v>186</v>
      </c>
      <c r="B232" s="68" t="s">
        <v>264</v>
      </c>
      <c r="C232" s="96">
        <v>1985</v>
      </c>
      <c r="D232" s="96"/>
      <c r="E232" s="96" t="s">
        <v>653</v>
      </c>
      <c r="F232" s="96">
        <v>2</v>
      </c>
      <c r="G232" s="96" t="s">
        <v>681</v>
      </c>
      <c r="H232" s="97">
        <v>592.5</v>
      </c>
      <c r="I232" s="97">
        <v>543.20000000000005</v>
      </c>
      <c r="J232" s="97">
        <v>543.20000000000005</v>
      </c>
      <c r="K232" s="98">
        <v>32</v>
      </c>
      <c r="L232" s="96" t="s">
        <v>654</v>
      </c>
      <c r="M232" s="96" t="s">
        <v>678</v>
      </c>
      <c r="N232" s="102" t="s">
        <v>244</v>
      </c>
      <c r="O232" s="67">
        <v>4280222.84</v>
      </c>
      <c r="P232" s="67">
        <v>0</v>
      </c>
      <c r="Q232" s="67">
        <v>0</v>
      </c>
      <c r="R232" s="67">
        <v>4280222.84</v>
      </c>
      <c r="S232" s="67">
        <v>7224.0047932489451</v>
      </c>
      <c r="T232" s="67">
        <v>8291.8203544303797</v>
      </c>
    </row>
    <row r="233" spans="1:20" ht="27" x14ac:dyDescent="0.25">
      <c r="A233" s="104" t="s">
        <v>265</v>
      </c>
      <c r="B233" s="105"/>
      <c r="C233" s="93" t="s">
        <v>46</v>
      </c>
      <c r="D233" s="93" t="s">
        <v>46</v>
      </c>
      <c r="E233" s="93" t="s">
        <v>46</v>
      </c>
      <c r="F233" s="93" t="s">
        <v>46</v>
      </c>
      <c r="G233" s="93" t="s">
        <v>46</v>
      </c>
      <c r="H233" s="94">
        <f>H234</f>
        <v>3766</v>
      </c>
      <c r="I233" s="94">
        <f t="shared" ref="I233:K233" si="60">I234</f>
        <v>3383.8</v>
      </c>
      <c r="J233" s="94">
        <f t="shared" si="60"/>
        <v>3383.8</v>
      </c>
      <c r="K233" s="95">
        <f t="shared" si="60"/>
        <v>120</v>
      </c>
      <c r="L233" s="93" t="s">
        <v>46</v>
      </c>
      <c r="M233" s="93" t="s">
        <v>46</v>
      </c>
      <c r="N233" s="101" t="s">
        <v>46</v>
      </c>
      <c r="O233" s="94">
        <v>8846880</v>
      </c>
      <c r="P233" s="94">
        <v>0</v>
      </c>
      <c r="Q233" s="94">
        <v>0</v>
      </c>
      <c r="R233" s="94">
        <v>8846880</v>
      </c>
      <c r="S233" s="92">
        <v>2349.1449814126395</v>
      </c>
      <c r="T233" s="92">
        <v>2349.1449814126395</v>
      </c>
    </row>
    <row r="234" spans="1:20" ht="27.75" x14ac:dyDescent="0.25">
      <c r="A234" s="96">
        <v>187</v>
      </c>
      <c r="B234" s="68" t="s">
        <v>266</v>
      </c>
      <c r="C234" s="96">
        <v>1978</v>
      </c>
      <c r="D234" s="96"/>
      <c r="E234" s="96" t="s">
        <v>653</v>
      </c>
      <c r="F234" s="96">
        <v>5</v>
      </c>
      <c r="G234" s="96" t="s">
        <v>674</v>
      </c>
      <c r="H234" s="97">
        <v>3766</v>
      </c>
      <c r="I234" s="97">
        <v>3383.8</v>
      </c>
      <c r="J234" s="97">
        <f>I234-CO234</f>
        <v>3383.8</v>
      </c>
      <c r="K234" s="98">
        <v>120</v>
      </c>
      <c r="L234" s="96" t="s">
        <v>654</v>
      </c>
      <c r="M234" s="96" t="s">
        <v>655</v>
      </c>
      <c r="N234" s="102" t="s">
        <v>738</v>
      </c>
      <c r="O234" s="67">
        <v>8846880</v>
      </c>
      <c r="P234" s="67">
        <v>0</v>
      </c>
      <c r="Q234" s="67">
        <v>0</v>
      </c>
      <c r="R234" s="67">
        <v>8846880</v>
      </c>
      <c r="S234" s="67">
        <v>2349.1449814126395</v>
      </c>
      <c r="T234" s="67">
        <v>2349.1449814126395</v>
      </c>
    </row>
    <row r="235" spans="1:20" ht="27" x14ac:dyDescent="0.25">
      <c r="A235" s="104" t="s">
        <v>267</v>
      </c>
      <c r="B235" s="105"/>
      <c r="C235" s="93" t="s">
        <v>46</v>
      </c>
      <c r="D235" s="93" t="s">
        <v>46</v>
      </c>
      <c r="E235" s="93" t="s">
        <v>46</v>
      </c>
      <c r="F235" s="93" t="s">
        <v>46</v>
      </c>
      <c r="G235" s="93" t="s">
        <v>46</v>
      </c>
      <c r="H235" s="94">
        <f>H236</f>
        <v>656.6</v>
      </c>
      <c r="I235" s="94">
        <f t="shared" ref="I235:K235" si="61">I236</f>
        <v>393.2</v>
      </c>
      <c r="J235" s="94">
        <f t="shared" si="61"/>
        <v>393.2</v>
      </c>
      <c r="K235" s="95">
        <f t="shared" si="61"/>
        <v>25</v>
      </c>
      <c r="L235" s="93" t="s">
        <v>46</v>
      </c>
      <c r="M235" s="93" t="s">
        <v>46</v>
      </c>
      <c r="N235" s="101" t="s">
        <v>46</v>
      </c>
      <c r="O235" s="94">
        <v>4931503.68</v>
      </c>
      <c r="P235" s="94">
        <v>0</v>
      </c>
      <c r="Q235" s="94">
        <v>2731503.68</v>
      </c>
      <c r="R235" s="94">
        <v>2199999.9999999995</v>
      </c>
      <c r="S235" s="92">
        <v>7510.6665854401454</v>
      </c>
      <c r="T235" s="92">
        <v>7510.6665854401454</v>
      </c>
    </row>
    <row r="236" spans="1:20" ht="27.75" x14ac:dyDescent="0.25">
      <c r="A236" s="96">
        <v>188</v>
      </c>
      <c r="B236" s="66" t="s">
        <v>268</v>
      </c>
      <c r="C236" s="96">
        <v>1967</v>
      </c>
      <c r="D236" s="96"/>
      <c r="E236" s="96" t="s">
        <v>653</v>
      </c>
      <c r="F236" s="96">
        <v>2</v>
      </c>
      <c r="G236" s="96" t="s">
        <v>681</v>
      </c>
      <c r="H236" s="97">
        <v>656.6</v>
      </c>
      <c r="I236" s="97">
        <v>393.2</v>
      </c>
      <c r="J236" s="97">
        <f>I236-CO236</f>
        <v>393.2</v>
      </c>
      <c r="K236" s="98">
        <v>25</v>
      </c>
      <c r="L236" s="96" t="s">
        <v>654</v>
      </c>
      <c r="M236" s="96" t="s">
        <v>678</v>
      </c>
      <c r="N236" s="102" t="s">
        <v>244</v>
      </c>
      <c r="O236" s="67">
        <v>4931503.68</v>
      </c>
      <c r="P236" s="67">
        <v>0</v>
      </c>
      <c r="Q236" s="67">
        <v>2731503.68</v>
      </c>
      <c r="R236" s="67">
        <v>2199999.9999999995</v>
      </c>
      <c r="S236" s="67">
        <v>7510.6665854401454</v>
      </c>
      <c r="T236" s="67">
        <v>7510.6665854401454</v>
      </c>
    </row>
    <row r="237" spans="1:20" ht="27" x14ac:dyDescent="0.25">
      <c r="A237" s="104" t="s">
        <v>269</v>
      </c>
      <c r="B237" s="105"/>
      <c r="C237" s="93" t="s">
        <v>46</v>
      </c>
      <c r="D237" s="93" t="s">
        <v>46</v>
      </c>
      <c r="E237" s="93" t="s">
        <v>46</v>
      </c>
      <c r="F237" s="93" t="s">
        <v>46</v>
      </c>
      <c r="G237" s="93" t="s">
        <v>46</v>
      </c>
      <c r="H237" s="94">
        <f>H238+H239</f>
        <v>4359.5999999999995</v>
      </c>
      <c r="I237" s="94">
        <f t="shared" ref="I237:K237" si="62">I238+I239</f>
        <v>3281.8999999999996</v>
      </c>
      <c r="J237" s="94">
        <f t="shared" si="62"/>
        <v>3281.8999999999996</v>
      </c>
      <c r="K237" s="95">
        <f t="shared" si="62"/>
        <v>135</v>
      </c>
      <c r="L237" s="93" t="s">
        <v>46</v>
      </c>
      <c r="M237" s="93" t="s">
        <v>46</v>
      </c>
      <c r="N237" s="101" t="s">
        <v>46</v>
      </c>
      <c r="O237" s="94">
        <v>15507316.800000001</v>
      </c>
      <c r="P237" s="94">
        <v>0</v>
      </c>
      <c r="Q237" s="94">
        <v>0</v>
      </c>
      <c r="R237" s="94">
        <v>15507316.800000001</v>
      </c>
      <c r="S237" s="92">
        <v>3557.0503715937248</v>
      </c>
      <c r="T237" s="92">
        <v>5402.6011042816963</v>
      </c>
    </row>
    <row r="238" spans="1:20" ht="27.75" x14ac:dyDescent="0.25">
      <c r="A238" s="96">
        <v>189</v>
      </c>
      <c r="B238" s="66" t="s">
        <v>270</v>
      </c>
      <c r="C238" s="96">
        <v>1966</v>
      </c>
      <c r="D238" s="96">
        <v>2015</v>
      </c>
      <c r="E238" s="96" t="s">
        <v>653</v>
      </c>
      <c r="F238" s="96">
        <v>4</v>
      </c>
      <c r="G238" s="96" t="s">
        <v>674</v>
      </c>
      <c r="H238" s="97">
        <v>3399.7</v>
      </c>
      <c r="I238" s="97">
        <v>2469.1</v>
      </c>
      <c r="J238" s="97">
        <v>2469.1</v>
      </c>
      <c r="K238" s="98">
        <v>95</v>
      </c>
      <c r="L238" s="96" t="s">
        <v>654</v>
      </c>
      <c r="M238" s="96" t="s">
        <v>655</v>
      </c>
      <c r="N238" s="102" t="s">
        <v>739</v>
      </c>
      <c r="O238" s="67">
        <v>10321360</v>
      </c>
      <c r="P238" s="67">
        <v>0</v>
      </c>
      <c r="Q238" s="67">
        <v>0</v>
      </c>
      <c r="R238" s="67">
        <v>10321360</v>
      </c>
      <c r="S238" s="67">
        <v>3035.9619966467631</v>
      </c>
      <c r="T238" s="67">
        <v>3035.9619966467631</v>
      </c>
    </row>
    <row r="239" spans="1:20" ht="27.75" x14ac:dyDescent="0.25">
      <c r="A239" s="96">
        <v>190</v>
      </c>
      <c r="B239" s="66" t="s">
        <v>271</v>
      </c>
      <c r="C239" s="96">
        <v>1962</v>
      </c>
      <c r="D239" s="96"/>
      <c r="E239" s="96" t="s">
        <v>653</v>
      </c>
      <c r="F239" s="96">
        <v>3</v>
      </c>
      <c r="G239" s="96" t="s">
        <v>681</v>
      </c>
      <c r="H239" s="97">
        <v>959.9</v>
      </c>
      <c r="I239" s="97">
        <v>812.8</v>
      </c>
      <c r="J239" s="97">
        <f>I239-CO239</f>
        <v>812.8</v>
      </c>
      <c r="K239" s="98">
        <v>40</v>
      </c>
      <c r="L239" s="96" t="s">
        <v>654</v>
      </c>
      <c r="M239" s="96" t="s">
        <v>655</v>
      </c>
      <c r="N239" s="102" t="s">
        <v>739</v>
      </c>
      <c r="O239" s="67">
        <v>5185956.8000000007</v>
      </c>
      <c r="P239" s="67">
        <v>0</v>
      </c>
      <c r="Q239" s="67">
        <v>0</v>
      </c>
      <c r="R239" s="67">
        <v>5185956.8000000007</v>
      </c>
      <c r="S239" s="67">
        <v>5402.6011042816972</v>
      </c>
      <c r="T239" s="67">
        <v>5402.6011042816963</v>
      </c>
    </row>
    <row r="240" spans="1:20" ht="27" x14ac:dyDescent="0.25">
      <c r="A240" s="104" t="s">
        <v>272</v>
      </c>
      <c r="B240" s="105"/>
      <c r="C240" s="93" t="s">
        <v>46</v>
      </c>
      <c r="D240" s="93" t="s">
        <v>46</v>
      </c>
      <c r="E240" s="93" t="s">
        <v>46</v>
      </c>
      <c r="F240" s="93" t="s">
        <v>46</v>
      </c>
      <c r="G240" s="93" t="s">
        <v>46</v>
      </c>
      <c r="H240" s="94">
        <f>H241</f>
        <v>8045.35</v>
      </c>
      <c r="I240" s="94">
        <f t="shared" ref="I240:K240" si="63">I241</f>
        <v>5975.15</v>
      </c>
      <c r="J240" s="94">
        <f t="shared" si="63"/>
        <v>5975.15</v>
      </c>
      <c r="K240" s="95">
        <f t="shared" si="63"/>
        <v>248</v>
      </c>
      <c r="L240" s="93" t="s">
        <v>46</v>
      </c>
      <c r="M240" s="93" t="s">
        <v>46</v>
      </c>
      <c r="N240" s="101" t="s">
        <v>46</v>
      </c>
      <c r="O240" s="94">
        <v>16384247.07</v>
      </c>
      <c r="P240" s="94">
        <v>0</v>
      </c>
      <c r="Q240" s="94">
        <v>0</v>
      </c>
      <c r="R240" s="94">
        <v>16384247.07</v>
      </c>
      <c r="S240" s="92">
        <v>2036.4865506161943</v>
      </c>
      <c r="T240" s="92">
        <v>2036.4873185131783</v>
      </c>
    </row>
    <row r="241" spans="1:20" ht="27.75" x14ac:dyDescent="0.25">
      <c r="A241" s="96">
        <v>191</v>
      </c>
      <c r="B241" s="66" t="s">
        <v>273</v>
      </c>
      <c r="C241" s="96">
        <v>1989</v>
      </c>
      <c r="D241" s="96"/>
      <c r="E241" s="96" t="s">
        <v>653</v>
      </c>
      <c r="F241" s="96">
        <v>5</v>
      </c>
      <c r="G241" s="96" t="s">
        <v>697</v>
      </c>
      <c r="H241" s="97">
        <v>8045.35</v>
      </c>
      <c r="I241" s="97">
        <v>5975.15</v>
      </c>
      <c r="J241" s="97">
        <f>I241-CO241</f>
        <v>5975.15</v>
      </c>
      <c r="K241" s="98">
        <v>248</v>
      </c>
      <c r="L241" s="96" t="s">
        <v>654</v>
      </c>
      <c r="M241" s="96" t="s">
        <v>655</v>
      </c>
      <c r="N241" s="102" t="s">
        <v>740</v>
      </c>
      <c r="O241" s="67">
        <v>16384247.07</v>
      </c>
      <c r="P241" s="67">
        <v>0</v>
      </c>
      <c r="Q241" s="67">
        <v>0</v>
      </c>
      <c r="R241" s="67">
        <v>16384247.07</v>
      </c>
      <c r="S241" s="67">
        <v>2036.4865506161943</v>
      </c>
      <c r="T241" s="67">
        <v>2036.4873185131783</v>
      </c>
    </row>
    <row r="242" spans="1:20" ht="27" x14ac:dyDescent="0.25">
      <c r="A242" s="104" t="s">
        <v>274</v>
      </c>
      <c r="B242" s="105"/>
      <c r="C242" s="93" t="s">
        <v>46</v>
      </c>
      <c r="D242" s="93" t="s">
        <v>46</v>
      </c>
      <c r="E242" s="93" t="s">
        <v>46</v>
      </c>
      <c r="F242" s="93" t="s">
        <v>46</v>
      </c>
      <c r="G242" s="93" t="s">
        <v>46</v>
      </c>
      <c r="H242" s="94">
        <f>SUM(H243:H246)</f>
        <v>5337.2</v>
      </c>
      <c r="I242" s="94">
        <f t="shared" ref="I242:K242" si="64">SUM(I243:I246)</f>
        <v>4467.5</v>
      </c>
      <c r="J242" s="94">
        <f t="shared" si="64"/>
        <v>4467.5</v>
      </c>
      <c r="K242" s="95">
        <f t="shared" si="64"/>
        <v>190</v>
      </c>
      <c r="L242" s="93" t="s">
        <v>46</v>
      </c>
      <c r="M242" s="93" t="s">
        <v>46</v>
      </c>
      <c r="N242" s="101" t="s">
        <v>46</v>
      </c>
      <c r="O242" s="94">
        <v>24063513.199999999</v>
      </c>
      <c r="P242" s="94">
        <v>0</v>
      </c>
      <c r="Q242" s="94">
        <v>0</v>
      </c>
      <c r="R242" s="94">
        <v>24063513.199999999</v>
      </c>
      <c r="S242" s="92">
        <v>4508.6399610282542</v>
      </c>
      <c r="T242" s="92">
        <v>7822.6948121645801</v>
      </c>
    </row>
    <row r="243" spans="1:20" ht="27.75" x14ac:dyDescent="0.25">
      <c r="A243" s="96">
        <v>192</v>
      </c>
      <c r="B243" s="66" t="s">
        <v>275</v>
      </c>
      <c r="C243" s="96">
        <v>1966</v>
      </c>
      <c r="D243" s="96"/>
      <c r="E243" s="96" t="s">
        <v>653</v>
      </c>
      <c r="F243" s="96">
        <v>2</v>
      </c>
      <c r="G243" s="96" t="s">
        <v>681</v>
      </c>
      <c r="H243" s="97">
        <v>792.4</v>
      </c>
      <c r="I243" s="97">
        <v>730.5</v>
      </c>
      <c r="J243" s="97">
        <v>730.5</v>
      </c>
      <c r="K243" s="98">
        <v>27</v>
      </c>
      <c r="L243" s="96" t="s">
        <v>654</v>
      </c>
      <c r="M243" s="96" t="s">
        <v>678</v>
      </c>
      <c r="N243" s="102" t="s">
        <v>244</v>
      </c>
      <c r="O243" s="67">
        <v>5552470.4000000004</v>
      </c>
      <c r="P243" s="67">
        <v>0</v>
      </c>
      <c r="Q243" s="67">
        <v>0</v>
      </c>
      <c r="R243" s="67">
        <v>5552470.4000000004</v>
      </c>
      <c r="S243" s="67">
        <v>7007.1559818273608</v>
      </c>
      <c r="T243" s="67">
        <v>7007.1559818273608</v>
      </c>
    </row>
    <row r="244" spans="1:20" ht="27.75" x14ac:dyDescent="0.25">
      <c r="A244" s="96">
        <v>193</v>
      </c>
      <c r="B244" s="66" t="s">
        <v>276</v>
      </c>
      <c r="C244" s="96">
        <v>1959</v>
      </c>
      <c r="D244" s="96"/>
      <c r="E244" s="96" t="s">
        <v>653</v>
      </c>
      <c r="F244" s="96">
        <v>2</v>
      </c>
      <c r="G244" s="96" t="s">
        <v>681</v>
      </c>
      <c r="H244" s="97">
        <v>559</v>
      </c>
      <c r="I244" s="97">
        <v>391</v>
      </c>
      <c r="J244" s="97">
        <v>391</v>
      </c>
      <c r="K244" s="98">
        <v>23</v>
      </c>
      <c r="L244" s="96" t="s">
        <v>654</v>
      </c>
      <c r="M244" s="96" t="s">
        <v>678</v>
      </c>
      <c r="N244" s="102" t="s">
        <v>244</v>
      </c>
      <c r="O244" s="67">
        <v>4372886.4000000004</v>
      </c>
      <c r="P244" s="67">
        <v>0</v>
      </c>
      <c r="Q244" s="67">
        <v>0</v>
      </c>
      <c r="R244" s="67">
        <v>4372886.4000000004</v>
      </c>
      <c r="S244" s="67">
        <v>7822.6948121645801</v>
      </c>
      <c r="T244" s="67">
        <v>7822.6948121645801</v>
      </c>
    </row>
    <row r="245" spans="1:20" ht="27.75" x14ac:dyDescent="0.25">
      <c r="A245" s="96">
        <v>194</v>
      </c>
      <c r="B245" s="66" t="s">
        <v>277</v>
      </c>
      <c r="C245" s="96">
        <v>1963</v>
      </c>
      <c r="D245" s="96"/>
      <c r="E245" s="96" t="s">
        <v>653</v>
      </c>
      <c r="F245" s="96">
        <v>2</v>
      </c>
      <c r="G245" s="96" t="s">
        <v>681</v>
      </c>
      <c r="H245" s="97">
        <v>634.70000000000005</v>
      </c>
      <c r="I245" s="97">
        <v>637.70000000000005</v>
      </c>
      <c r="J245" s="97">
        <f>I245-CO245</f>
        <v>637.70000000000005</v>
      </c>
      <c r="K245" s="98">
        <v>26</v>
      </c>
      <c r="L245" s="96" t="s">
        <v>654</v>
      </c>
      <c r="M245" s="96" t="s">
        <v>678</v>
      </c>
      <c r="N245" s="102" t="s">
        <v>244</v>
      </c>
      <c r="O245" s="67">
        <v>4878422.3999999994</v>
      </c>
      <c r="P245" s="67">
        <v>0</v>
      </c>
      <c r="Q245" s="67">
        <v>0</v>
      </c>
      <c r="R245" s="67">
        <v>4878422.3999999994</v>
      </c>
      <c r="S245" s="67">
        <v>7686.1862297148245</v>
      </c>
      <c r="T245" s="67">
        <v>7686.1862297148264</v>
      </c>
    </row>
    <row r="246" spans="1:20" ht="27.75" x14ac:dyDescent="0.25">
      <c r="A246" s="96">
        <v>195</v>
      </c>
      <c r="B246" s="66" t="s">
        <v>278</v>
      </c>
      <c r="C246" s="96">
        <v>1981</v>
      </c>
      <c r="D246" s="96"/>
      <c r="E246" s="96" t="s">
        <v>653</v>
      </c>
      <c r="F246" s="96">
        <v>5</v>
      </c>
      <c r="G246" s="96" t="s">
        <v>674</v>
      </c>
      <c r="H246" s="97">
        <v>3351.1</v>
      </c>
      <c r="I246" s="97">
        <v>2708.3</v>
      </c>
      <c r="J246" s="97">
        <v>2708.3</v>
      </c>
      <c r="K246" s="98">
        <v>114</v>
      </c>
      <c r="L246" s="96" t="s">
        <v>654</v>
      </c>
      <c r="M246" s="96" t="s">
        <v>678</v>
      </c>
      <c r="N246" s="102" t="s">
        <v>244</v>
      </c>
      <c r="O246" s="67">
        <v>9259734</v>
      </c>
      <c r="P246" s="67">
        <v>0</v>
      </c>
      <c r="Q246" s="67">
        <v>0</v>
      </c>
      <c r="R246" s="67">
        <v>9259734</v>
      </c>
      <c r="S246" s="67">
        <v>2763.1923845901347</v>
      </c>
      <c r="T246" s="67">
        <v>2763.1925039539256</v>
      </c>
    </row>
    <row r="247" spans="1:20" ht="27" x14ac:dyDescent="0.25">
      <c r="A247" s="104" t="s">
        <v>279</v>
      </c>
      <c r="B247" s="105"/>
      <c r="C247" s="93" t="s">
        <v>46</v>
      </c>
      <c r="D247" s="93" t="s">
        <v>46</v>
      </c>
      <c r="E247" s="93" t="s">
        <v>46</v>
      </c>
      <c r="F247" s="93" t="s">
        <v>46</v>
      </c>
      <c r="G247" s="93" t="s">
        <v>46</v>
      </c>
      <c r="H247" s="94">
        <f>H248</f>
        <v>799.1</v>
      </c>
      <c r="I247" s="94">
        <f t="shared" ref="I247:K247" si="65">I248</f>
        <v>736.7</v>
      </c>
      <c r="J247" s="94">
        <f t="shared" si="65"/>
        <v>736.7</v>
      </c>
      <c r="K247" s="95">
        <f t="shared" si="65"/>
        <v>45</v>
      </c>
      <c r="L247" s="93" t="s">
        <v>46</v>
      </c>
      <c r="M247" s="93" t="s">
        <v>46</v>
      </c>
      <c r="N247" s="101" t="s">
        <v>46</v>
      </c>
      <c r="O247" s="94">
        <v>5019129.92</v>
      </c>
      <c r="P247" s="94">
        <v>0</v>
      </c>
      <c r="Q247" s="94">
        <v>2082463.39</v>
      </c>
      <c r="R247" s="94">
        <v>2936666.5300000003</v>
      </c>
      <c r="S247" s="92">
        <v>6280.9785008134149</v>
      </c>
      <c r="T247" s="92">
        <v>6280.9785008134158</v>
      </c>
    </row>
    <row r="248" spans="1:20" ht="27.75" x14ac:dyDescent="0.25">
      <c r="A248" s="96">
        <v>196</v>
      </c>
      <c r="B248" s="66" t="s">
        <v>280</v>
      </c>
      <c r="C248" s="96">
        <v>1972</v>
      </c>
      <c r="D248" s="96"/>
      <c r="E248" s="96" t="s">
        <v>653</v>
      </c>
      <c r="F248" s="96">
        <v>2</v>
      </c>
      <c r="G248" s="96" t="s">
        <v>681</v>
      </c>
      <c r="H248" s="97">
        <v>799.1</v>
      </c>
      <c r="I248" s="97">
        <v>736.7</v>
      </c>
      <c r="J248" s="97">
        <f>I248-CO248</f>
        <v>736.7</v>
      </c>
      <c r="K248" s="98">
        <v>45</v>
      </c>
      <c r="L248" s="96" t="s">
        <v>654</v>
      </c>
      <c r="M248" s="96" t="s">
        <v>655</v>
      </c>
      <c r="N248" s="102" t="s">
        <v>741</v>
      </c>
      <c r="O248" s="67">
        <v>5019129.92</v>
      </c>
      <c r="P248" s="67">
        <v>0</v>
      </c>
      <c r="Q248" s="67">
        <v>2082463.39</v>
      </c>
      <c r="R248" s="67">
        <v>2936666.5300000003</v>
      </c>
      <c r="S248" s="67">
        <v>6280.9785008134149</v>
      </c>
      <c r="T248" s="67">
        <v>6280.9785008134158</v>
      </c>
    </row>
    <row r="249" spans="1:20" ht="27" x14ac:dyDescent="0.25">
      <c r="A249" s="104" t="s">
        <v>281</v>
      </c>
      <c r="B249" s="105"/>
      <c r="C249" s="93" t="s">
        <v>46</v>
      </c>
      <c r="D249" s="93" t="s">
        <v>46</v>
      </c>
      <c r="E249" s="93" t="s">
        <v>46</v>
      </c>
      <c r="F249" s="93" t="s">
        <v>46</v>
      </c>
      <c r="G249" s="93" t="s">
        <v>46</v>
      </c>
      <c r="H249" s="94">
        <f>H250</f>
        <v>724.81</v>
      </c>
      <c r="I249" s="94">
        <f t="shared" ref="I249:K249" si="66">I250</f>
        <v>519.75</v>
      </c>
      <c r="J249" s="94">
        <f t="shared" si="66"/>
        <v>519.75</v>
      </c>
      <c r="K249" s="95">
        <f t="shared" si="66"/>
        <v>28</v>
      </c>
      <c r="L249" s="93" t="s">
        <v>46</v>
      </c>
      <c r="M249" s="93" t="s">
        <v>46</v>
      </c>
      <c r="N249" s="101" t="s">
        <v>46</v>
      </c>
      <c r="O249" s="94">
        <v>6614096</v>
      </c>
      <c r="P249" s="94">
        <v>0</v>
      </c>
      <c r="Q249" s="94">
        <v>0</v>
      </c>
      <c r="R249" s="94">
        <v>6614096</v>
      </c>
      <c r="S249" s="92">
        <v>9125.2824878243955</v>
      </c>
      <c r="T249" s="92">
        <v>9125.2824878243955</v>
      </c>
    </row>
    <row r="250" spans="1:20" ht="27.75" x14ac:dyDescent="0.25">
      <c r="A250" s="96">
        <v>197</v>
      </c>
      <c r="B250" s="66" t="s">
        <v>282</v>
      </c>
      <c r="C250" s="96">
        <v>1966</v>
      </c>
      <c r="D250" s="96"/>
      <c r="E250" s="96" t="s">
        <v>653</v>
      </c>
      <c r="F250" s="96">
        <v>2</v>
      </c>
      <c r="G250" s="96" t="s">
        <v>681</v>
      </c>
      <c r="H250" s="97">
        <v>724.81</v>
      </c>
      <c r="I250" s="97">
        <v>519.75</v>
      </c>
      <c r="J250" s="97">
        <v>519.75</v>
      </c>
      <c r="K250" s="98">
        <v>28</v>
      </c>
      <c r="L250" s="96" t="s">
        <v>654</v>
      </c>
      <c r="M250" s="96" t="s">
        <v>678</v>
      </c>
      <c r="N250" s="102" t="s">
        <v>244</v>
      </c>
      <c r="O250" s="67">
        <v>6614096</v>
      </c>
      <c r="P250" s="67">
        <v>0</v>
      </c>
      <c r="Q250" s="67">
        <v>0</v>
      </c>
      <c r="R250" s="67">
        <v>6614096</v>
      </c>
      <c r="S250" s="67">
        <v>9125.2824878243955</v>
      </c>
      <c r="T250" s="67">
        <v>9125.2824878243955</v>
      </c>
    </row>
    <row r="251" spans="1:20" ht="27" x14ac:dyDescent="0.25">
      <c r="A251" s="104" t="s">
        <v>283</v>
      </c>
      <c r="B251" s="105"/>
      <c r="C251" s="93" t="s">
        <v>46</v>
      </c>
      <c r="D251" s="93" t="s">
        <v>46</v>
      </c>
      <c r="E251" s="93" t="s">
        <v>46</v>
      </c>
      <c r="F251" s="93" t="s">
        <v>46</v>
      </c>
      <c r="G251" s="93" t="s">
        <v>46</v>
      </c>
      <c r="H251" s="94">
        <f>H252</f>
        <v>7146.1</v>
      </c>
      <c r="I251" s="94">
        <f t="shared" ref="I251:K251" si="67">I252</f>
        <v>4993.7</v>
      </c>
      <c r="J251" s="94">
        <f t="shared" si="67"/>
        <v>4993.7</v>
      </c>
      <c r="K251" s="95">
        <f t="shared" si="67"/>
        <v>145</v>
      </c>
      <c r="L251" s="93" t="s">
        <v>46</v>
      </c>
      <c r="M251" s="93" t="s">
        <v>46</v>
      </c>
      <c r="N251" s="101" t="s">
        <v>46</v>
      </c>
      <c r="O251" s="94">
        <v>250000</v>
      </c>
      <c r="P251" s="94">
        <v>0</v>
      </c>
      <c r="Q251" s="94">
        <v>0</v>
      </c>
      <c r="R251" s="94">
        <v>250000</v>
      </c>
      <c r="S251" s="92">
        <v>34.984117210786302</v>
      </c>
      <c r="T251" s="92">
        <v>34.984117210786302</v>
      </c>
    </row>
    <row r="252" spans="1:20" ht="27.75" x14ac:dyDescent="0.25">
      <c r="A252" s="96">
        <v>198</v>
      </c>
      <c r="B252" s="66" t="s">
        <v>284</v>
      </c>
      <c r="C252" s="96">
        <v>2007</v>
      </c>
      <c r="D252" s="96"/>
      <c r="E252" s="96" t="s">
        <v>653</v>
      </c>
      <c r="F252" s="96">
        <v>5</v>
      </c>
      <c r="G252" s="96" t="s">
        <v>674</v>
      </c>
      <c r="H252" s="97">
        <v>7146.1</v>
      </c>
      <c r="I252" s="97">
        <v>4993.7</v>
      </c>
      <c r="J252" s="97">
        <f>I252-CO252</f>
        <v>4993.7</v>
      </c>
      <c r="K252" s="98">
        <v>145</v>
      </c>
      <c r="L252" s="96" t="s">
        <v>654</v>
      </c>
      <c r="M252" s="96" t="s">
        <v>655</v>
      </c>
      <c r="N252" s="102" t="s">
        <v>742</v>
      </c>
      <c r="O252" s="67">
        <v>250000</v>
      </c>
      <c r="P252" s="67">
        <v>0</v>
      </c>
      <c r="Q252" s="67">
        <v>0</v>
      </c>
      <c r="R252" s="67">
        <v>250000</v>
      </c>
      <c r="S252" s="67">
        <v>34.984117210786302</v>
      </c>
      <c r="T252" s="67">
        <v>34.984117210786302</v>
      </c>
    </row>
    <row r="253" spans="1:20" ht="27" x14ac:dyDescent="0.25">
      <c r="A253" s="104" t="s">
        <v>285</v>
      </c>
      <c r="B253" s="105"/>
      <c r="C253" s="93" t="s">
        <v>46</v>
      </c>
      <c r="D253" s="93" t="s">
        <v>46</v>
      </c>
      <c r="E253" s="93" t="s">
        <v>46</v>
      </c>
      <c r="F253" s="93" t="s">
        <v>46</v>
      </c>
      <c r="G253" s="93" t="s">
        <v>46</v>
      </c>
      <c r="H253" s="94">
        <f>H254</f>
        <v>911.2</v>
      </c>
      <c r="I253" s="94">
        <f t="shared" ref="I253:K253" si="68">I254</f>
        <v>827</v>
      </c>
      <c r="J253" s="94">
        <f t="shared" si="68"/>
        <v>827</v>
      </c>
      <c r="K253" s="95">
        <f t="shared" si="68"/>
        <v>30</v>
      </c>
      <c r="L253" s="93" t="s">
        <v>46</v>
      </c>
      <c r="M253" s="93" t="s">
        <v>46</v>
      </c>
      <c r="N253" s="101" t="s">
        <v>46</v>
      </c>
      <c r="O253" s="94">
        <v>8814680.0299999993</v>
      </c>
      <c r="P253" s="94">
        <v>0</v>
      </c>
      <c r="Q253" s="94">
        <v>0</v>
      </c>
      <c r="R253" s="94">
        <v>8814680.0299999993</v>
      </c>
      <c r="S253" s="92">
        <v>9673.7050373134316</v>
      </c>
      <c r="T253" s="92">
        <v>10082.875877963124</v>
      </c>
    </row>
    <row r="254" spans="1:20" ht="27.75" x14ac:dyDescent="0.25">
      <c r="A254" s="96">
        <v>199</v>
      </c>
      <c r="B254" s="68" t="s">
        <v>286</v>
      </c>
      <c r="C254" s="96">
        <v>1976</v>
      </c>
      <c r="D254" s="96"/>
      <c r="E254" s="96" t="s">
        <v>653</v>
      </c>
      <c r="F254" s="96">
        <v>2</v>
      </c>
      <c r="G254" s="96" t="s">
        <v>677</v>
      </c>
      <c r="H254" s="97">
        <v>911.2</v>
      </c>
      <c r="I254" s="97">
        <v>827</v>
      </c>
      <c r="J254" s="97">
        <f>I254-CO254</f>
        <v>827</v>
      </c>
      <c r="K254" s="98">
        <v>30</v>
      </c>
      <c r="L254" s="96" t="s">
        <v>654</v>
      </c>
      <c r="M254" s="96" t="s">
        <v>655</v>
      </c>
      <c r="N254" s="102" t="s">
        <v>743</v>
      </c>
      <c r="O254" s="67">
        <v>8814680.0299999993</v>
      </c>
      <c r="P254" s="67">
        <v>0</v>
      </c>
      <c r="Q254" s="67">
        <v>0</v>
      </c>
      <c r="R254" s="67">
        <v>8814680.0299999993</v>
      </c>
      <c r="S254" s="67">
        <v>9673.7050373134316</v>
      </c>
      <c r="T254" s="67">
        <v>10082.875877963124</v>
      </c>
    </row>
    <row r="255" spans="1:20" ht="27" x14ac:dyDescent="0.25">
      <c r="A255" s="104" t="s">
        <v>287</v>
      </c>
      <c r="B255" s="105"/>
      <c r="C255" s="93" t="s">
        <v>46</v>
      </c>
      <c r="D255" s="93" t="s">
        <v>46</v>
      </c>
      <c r="E255" s="93" t="s">
        <v>46</v>
      </c>
      <c r="F255" s="93" t="s">
        <v>46</v>
      </c>
      <c r="G255" s="93" t="s">
        <v>46</v>
      </c>
      <c r="H255" s="94">
        <f>H256</f>
        <v>971.34</v>
      </c>
      <c r="I255" s="94">
        <f t="shared" ref="I255:K255" si="69">I256</f>
        <v>879.22</v>
      </c>
      <c r="J255" s="94">
        <f t="shared" si="69"/>
        <v>879.22</v>
      </c>
      <c r="K255" s="95">
        <f t="shared" si="69"/>
        <v>45</v>
      </c>
      <c r="L255" s="93" t="s">
        <v>46</v>
      </c>
      <c r="M255" s="93" t="s">
        <v>46</v>
      </c>
      <c r="N255" s="101" t="s">
        <v>46</v>
      </c>
      <c r="O255" s="94">
        <v>6588819.2000000002</v>
      </c>
      <c r="P255" s="94">
        <v>0</v>
      </c>
      <c r="Q255" s="94">
        <v>0</v>
      </c>
      <c r="R255" s="94">
        <v>6588819.2000000002</v>
      </c>
      <c r="S255" s="92">
        <v>6783.226470648794</v>
      </c>
      <c r="T255" s="92">
        <v>6783.226470648794</v>
      </c>
    </row>
    <row r="256" spans="1:20" ht="27.75" x14ac:dyDescent="0.25">
      <c r="A256" s="96">
        <v>200</v>
      </c>
      <c r="B256" s="68" t="s">
        <v>288</v>
      </c>
      <c r="C256" s="96">
        <v>1980</v>
      </c>
      <c r="D256" s="96"/>
      <c r="E256" s="96" t="s">
        <v>653</v>
      </c>
      <c r="F256" s="96">
        <v>2</v>
      </c>
      <c r="G256" s="96" t="s">
        <v>677</v>
      </c>
      <c r="H256" s="97">
        <v>971.34</v>
      </c>
      <c r="I256" s="97">
        <v>879.22</v>
      </c>
      <c r="J256" s="97">
        <v>879.22</v>
      </c>
      <c r="K256" s="98">
        <v>45</v>
      </c>
      <c r="L256" s="96" t="s">
        <v>654</v>
      </c>
      <c r="M256" s="96" t="s">
        <v>655</v>
      </c>
      <c r="N256" s="102" t="s">
        <v>744</v>
      </c>
      <c r="O256" s="67">
        <v>6588819.2000000002</v>
      </c>
      <c r="P256" s="67">
        <v>0</v>
      </c>
      <c r="Q256" s="67">
        <v>0</v>
      </c>
      <c r="R256" s="67">
        <v>6588819.2000000002</v>
      </c>
      <c r="S256" s="67">
        <v>6783.226470648794</v>
      </c>
      <c r="T256" s="67">
        <v>6783.226470648794</v>
      </c>
    </row>
    <row r="257" spans="1:20" ht="27" x14ac:dyDescent="0.25">
      <c r="A257" s="104" t="s">
        <v>289</v>
      </c>
      <c r="B257" s="105"/>
      <c r="C257" s="93" t="s">
        <v>46</v>
      </c>
      <c r="D257" s="93" t="s">
        <v>46</v>
      </c>
      <c r="E257" s="93" t="s">
        <v>46</v>
      </c>
      <c r="F257" s="93" t="s">
        <v>46</v>
      </c>
      <c r="G257" s="93" t="s">
        <v>46</v>
      </c>
      <c r="H257" s="94">
        <f>H258</f>
        <v>687</v>
      </c>
      <c r="I257" s="94">
        <f t="shared" ref="I257:K257" si="70">I258</f>
        <v>640.6</v>
      </c>
      <c r="J257" s="94">
        <f t="shared" si="70"/>
        <v>640.6</v>
      </c>
      <c r="K257" s="95">
        <f t="shared" si="70"/>
        <v>21</v>
      </c>
      <c r="L257" s="93" t="s">
        <v>46</v>
      </c>
      <c r="M257" s="93" t="s">
        <v>46</v>
      </c>
      <c r="N257" s="101" t="s">
        <v>46</v>
      </c>
      <c r="O257" s="94">
        <v>5667056.2000000002</v>
      </c>
      <c r="P257" s="94">
        <v>0</v>
      </c>
      <c r="Q257" s="94">
        <v>0</v>
      </c>
      <c r="R257" s="94">
        <v>5667056.2000000002</v>
      </c>
      <c r="S257" s="92">
        <v>8248.9901018922865</v>
      </c>
      <c r="T257" s="92">
        <v>8248.9935371179054</v>
      </c>
    </row>
    <row r="258" spans="1:20" ht="27.75" x14ac:dyDescent="0.25">
      <c r="A258" s="96">
        <v>201</v>
      </c>
      <c r="B258" s="68" t="s">
        <v>290</v>
      </c>
      <c r="C258" s="96">
        <v>1965</v>
      </c>
      <c r="D258" s="96">
        <v>2016</v>
      </c>
      <c r="E258" s="96" t="s">
        <v>653</v>
      </c>
      <c r="F258" s="96">
        <v>2</v>
      </c>
      <c r="G258" s="96" t="s">
        <v>681</v>
      </c>
      <c r="H258" s="97">
        <v>687</v>
      </c>
      <c r="I258" s="97">
        <v>640.6</v>
      </c>
      <c r="J258" s="97">
        <f>I258-CO258</f>
        <v>640.6</v>
      </c>
      <c r="K258" s="98">
        <v>21</v>
      </c>
      <c r="L258" s="96" t="s">
        <v>654</v>
      </c>
      <c r="M258" s="96" t="s">
        <v>678</v>
      </c>
      <c r="N258" s="102" t="s">
        <v>244</v>
      </c>
      <c r="O258" s="67">
        <v>5667056.2000000002</v>
      </c>
      <c r="P258" s="67">
        <v>0</v>
      </c>
      <c r="Q258" s="67">
        <v>0</v>
      </c>
      <c r="R258" s="67">
        <v>5667056.2000000002</v>
      </c>
      <c r="S258" s="67">
        <v>8248.9901018922865</v>
      </c>
      <c r="T258" s="67">
        <v>8248.9935371179054</v>
      </c>
    </row>
    <row r="259" spans="1:20" ht="27" x14ac:dyDescent="0.25">
      <c r="A259" s="104" t="s">
        <v>291</v>
      </c>
      <c r="B259" s="105"/>
      <c r="C259" s="93" t="s">
        <v>46</v>
      </c>
      <c r="D259" s="93" t="s">
        <v>46</v>
      </c>
      <c r="E259" s="93" t="s">
        <v>46</v>
      </c>
      <c r="F259" s="93" t="s">
        <v>46</v>
      </c>
      <c r="G259" s="93" t="s">
        <v>46</v>
      </c>
      <c r="H259" s="94">
        <f>H260</f>
        <v>926.8</v>
      </c>
      <c r="I259" s="94">
        <f t="shared" ref="I259:K259" si="71">I260</f>
        <v>840.6</v>
      </c>
      <c r="J259" s="94">
        <f t="shared" si="71"/>
        <v>840.6</v>
      </c>
      <c r="K259" s="95">
        <f t="shared" si="71"/>
        <v>40</v>
      </c>
      <c r="L259" s="93" t="s">
        <v>46</v>
      </c>
      <c r="M259" s="93" t="s">
        <v>46</v>
      </c>
      <c r="N259" s="101" t="s">
        <v>46</v>
      </c>
      <c r="O259" s="94">
        <v>8676261.5999999996</v>
      </c>
      <c r="P259" s="94">
        <v>0</v>
      </c>
      <c r="Q259" s="94">
        <v>0</v>
      </c>
      <c r="R259" s="94">
        <v>8676261.5999999996</v>
      </c>
      <c r="S259" s="92">
        <v>9361.5252481657317</v>
      </c>
      <c r="T259" s="92">
        <v>9361.9798014674161</v>
      </c>
    </row>
    <row r="260" spans="1:20" ht="27.75" x14ac:dyDescent="0.25">
      <c r="A260" s="96">
        <v>202</v>
      </c>
      <c r="B260" s="68" t="s">
        <v>292</v>
      </c>
      <c r="C260" s="96">
        <v>1978</v>
      </c>
      <c r="D260" s="96"/>
      <c r="E260" s="96" t="s">
        <v>653</v>
      </c>
      <c r="F260" s="96">
        <v>2</v>
      </c>
      <c r="G260" s="96" t="s">
        <v>677</v>
      </c>
      <c r="H260" s="97">
        <v>926.8</v>
      </c>
      <c r="I260" s="97">
        <v>840.6</v>
      </c>
      <c r="J260" s="97">
        <f>I260-CO260</f>
        <v>840.6</v>
      </c>
      <c r="K260" s="98">
        <v>40</v>
      </c>
      <c r="L260" s="96" t="s">
        <v>654</v>
      </c>
      <c r="M260" s="96" t="s">
        <v>655</v>
      </c>
      <c r="N260" s="102" t="s">
        <v>745</v>
      </c>
      <c r="O260" s="67">
        <v>8676261.5999999996</v>
      </c>
      <c r="P260" s="67">
        <v>0</v>
      </c>
      <c r="Q260" s="67">
        <v>0</v>
      </c>
      <c r="R260" s="67">
        <v>8676261.5999999996</v>
      </c>
      <c r="S260" s="67">
        <v>9361.5252481657317</v>
      </c>
      <c r="T260" s="67">
        <v>9361.9798014674161</v>
      </c>
    </row>
    <row r="261" spans="1:20" ht="27" x14ac:dyDescent="0.25">
      <c r="A261" s="104" t="s">
        <v>293</v>
      </c>
      <c r="B261" s="105"/>
      <c r="C261" s="93" t="s">
        <v>46</v>
      </c>
      <c r="D261" s="93" t="s">
        <v>46</v>
      </c>
      <c r="E261" s="93" t="s">
        <v>46</v>
      </c>
      <c r="F261" s="93" t="s">
        <v>46</v>
      </c>
      <c r="G261" s="93" t="s">
        <v>46</v>
      </c>
      <c r="H261" s="94">
        <f>H262+H263</f>
        <v>3461.6000000000004</v>
      </c>
      <c r="I261" s="94">
        <f t="shared" ref="I261:K261" si="72">I262+I263</f>
        <v>2818.1</v>
      </c>
      <c r="J261" s="94">
        <f t="shared" si="72"/>
        <v>2818.1</v>
      </c>
      <c r="K261" s="95">
        <f t="shared" si="72"/>
        <v>137</v>
      </c>
      <c r="L261" s="93" t="s">
        <v>46</v>
      </c>
      <c r="M261" s="93" t="s">
        <v>46</v>
      </c>
      <c r="N261" s="101" t="s">
        <v>46</v>
      </c>
      <c r="O261" s="94">
        <v>16246241.92</v>
      </c>
      <c r="P261" s="94">
        <v>0</v>
      </c>
      <c r="Q261" s="94">
        <v>0</v>
      </c>
      <c r="R261" s="94">
        <v>16246241.92</v>
      </c>
      <c r="S261" s="92">
        <v>4693.2753408828285</v>
      </c>
      <c r="T261" s="92">
        <v>4831.4177805027603</v>
      </c>
    </row>
    <row r="262" spans="1:20" ht="27.75" x14ac:dyDescent="0.25">
      <c r="A262" s="96">
        <v>203</v>
      </c>
      <c r="B262" s="68" t="s">
        <v>294</v>
      </c>
      <c r="C262" s="96">
        <v>1979</v>
      </c>
      <c r="D262" s="96"/>
      <c r="E262" s="96" t="s">
        <v>653</v>
      </c>
      <c r="F262" s="96">
        <v>3</v>
      </c>
      <c r="G262" s="96" t="s">
        <v>677</v>
      </c>
      <c r="H262" s="97">
        <v>1304.8</v>
      </c>
      <c r="I262" s="97">
        <v>1304.8</v>
      </c>
      <c r="J262" s="97">
        <f t="shared" ref="J262:J263" si="73">I262-CO262</f>
        <v>1304.8</v>
      </c>
      <c r="K262" s="98">
        <v>76</v>
      </c>
      <c r="L262" s="96" t="s">
        <v>654</v>
      </c>
      <c r="M262" s="96" t="s">
        <v>655</v>
      </c>
      <c r="N262" s="102" t="s">
        <v>746</v>
      </c>
      <c r="O262" s="67">
        <v>6304033.9199999999</v>
      </c>
      <c r="P262" s="67">
        <v>0</v>
      </c>
      <c r="Q262" s="67">
        <v>0</v>
      </c>
      <c r="R262" s="67">
        <v>6304033.9199999999</v>
      </c>
      <c r="S262" s="67">
        <v>4831.4177805027593</v>
      </c>
      <c r="T262" s="67">
        <v>4831.4177805027603</v>
      </c>
    </row>
    <row r="263" spans="1:20" ht="27.75" x14ac:dyDescent="0.25">
      <c r="A263" s="96">
        <v>204</v>
      </c>
      <c r="B263" s="68" t="s">
        <v>295</v>
      </c>
      <c r="C263" s="96">
        <v>1966</v>
      </c>
      <c r="D263" s="96"/>
      <c r="E263" s="96" t="s">
        <v>657</v>
      </c>
      <c r="F263" s="96">
        <v>3</v>
      </c>
      <c r="G263" s="96">
        <v>3</v>
      </c>
      <c r="H263" s="97">
        <v>2156.8000000000002</v>
      </c>
      <c r="I263" s="97">
        <v>1513.3</v>
      </c>
      <c r="J263" s="97">
        <f t="shared" si="73"/>
        <v>1513.3</v>
      </c>
      <c r="K263" s="98">
        <v>61</v>
      </c>
      <c r="L263" s="96" t="s">
        <v>654</v>
      </c>
      <c r="M263" s="96" t="s">
        <v>655</v>
      </c>
      <c r="N263" s="102" t="s">
        <v>747</v>
      </c>
      <c r="O263" s="67">
        <v>9942208</v>
      </c>
      <c r="P263" s="67">
        <v>0</v>
      </c>
      <c r="Q263" s="67">
        <v>0</v>
      </c>
      <c r="R263" s="67">
        <v>9942208</v>
      </c>
      <c r="S263" s="67">
        <v>4609.7032640949546</v>
      </c>
      <c r="T263" s="67">
        <v>4609.7032640949546</v>
      </c>
    </row>
    <row r="264" spans="1:20" ht="27" x14ac:dyDescent="0.25">
      <c r="A264" s="104" t="s">
        <v>296</v>
      </c>
      <c r="B264" s="105"/>
      <c r="C264" s="93" t="s">
        <v>46</v>
      </c>
      <c r="D264" s="93" t="s">
        <v>46</v>
      </c>
      <c r="E264" s="93" t="s">
        <v>46</v>
      </c>
      <c r="F264" s="93" t="s">
        <v>46</v>
      </c>
      <c r="G264" s="93" t="s">
        <v>46</v>
      </c>
      <c r="H264" s="94">
        <f>H265+H266</f>
        <v>5909.96</v>
      </c>
      <c r="I264" s="94">
        <f t="shared" ref="I264:K264" si="74">I265+I266</f>
        <v>4200.97</v>
      </c>
      <c r="J264" s="94">
        <f t="shared" si="74"/>
        <v>4200.97</v>
      </c>
      <c r="K264" s="95">
        <f t="shared" si="74"/>
        <v>194</v>
      </c>
      <c r="L264" s="93" t="s">
        <v>46</v>
      </c>
      <c r="M264" s="93" t="s">
        <v>46</v>
      </c>
      <c r="N264" s="101" t="s">
        <v>46</v>
      </c>
      <c r="O264" s="94">
        <v>11790939.120000001</v>
      </c>
      <c r="P264" s="94">
        <v>0</v>
      </c>
      <c r="Q264" s="94">
        <v>0</v>
      </c>
      <c r="R264" s="94">
        <v>11790939.120000001</v>
      </c>
      <c r="S264" s="92">
        <v>1995.0962646109281</v>
      </c>
      <c r="T264" s="92">
        <v>4944.3973149940284</v>
      </c>
    </row>
    <row r="265" spans="1:20" ht="27.75" x14ac:dyDescent="0.25">
      <c r="A265" s="96">
        <v>205</v>
      </c>
      <c r="B265" s="68" t="s">
        <v>297</v>
      </c>
      <c r="C265" s="96">
        <v>1959</v>
      </c>
      <c r="D265" s="96"/>
      <c r="E265" s="96" t="s">
        <v>653</v>
      </c>
      <c r="F265" s="96">
        <v>2</v>
      </c>
      <c r="G265" s="96" t="s">
        <v>679</v>
      </c>
      <c r="H265" s="97">
        <v>485.66</v>
      </c>
      <c r="I265" s="97">
        <v>263.67</v>
      </c>
      <c r="J265" s="97">
        <v>263.67</v>
      </c>
      <c r="K265" s="98">
        <v>18</v>
      </c>
      <c r="L265" s="96" t="s">
        <v>654</v>
      </c>
      <c r="M265" s="96" t="s">
        <v>655</v>
      </c>
      <c r="N265" s="102" t="s">
        <v>746</v>
      </c>
      <c r="O265" s="67">
        <v>2401296</v>
      </c>
      <c r="P265" s="67">
        <v>0</v>
      </c>
      <c r="Q265" s="67">
        <v>0</v>
      </c>
      <c r="R265" s="67">
        <v>2401296</v>
      </c>
      <c r="S265" s="67">
        <v>4944.3973149940284</v>
      </c>
      <c r="T265" s="67">
        <v>4944.3973149940284</v>
      </c>
    </row>
    <row r="266" spans="1:20" ht="27.75" x14ac:dyDescent="0.25">
      <c r="A266" s="96">
        <v>206</v>
      </c>
      <c r="B266" s="68" t="s">
        <v>298</v>
      </c>
      <c r="C266" s="96">
        <v>1985</v>
      </c>
      <c r="D266" s="96"/>
      <c r="E266" s="96" t="s">
        <v>657</v>
      </c>
      <c r="F266" s="96">
        <v>5</v>
      </c>
      <c r="G266" s="96" t="s">
        <v>688</v>
      </c>
      <c r="H266" s="97">
        <v>5424.3</v>
      </c>
      <c r="I266" s="97">
        <v>3937.3</v>
      </c>
      <c r="J266" s="97">
        <f>I266-CO266</f>
        <v>3937.3</v>
      </c>
      <c r="K266" s="98">
        <v>176</v>
      </c>
      <c r="L266" s="96" t="s">
        <v>654</v>
      </c>
      <c r="M266" s="96" t="s">
        <v>655</v>
      </c>
      <c r="N266" s="102" t="s">
        <v>746</v>
      </c>
      <c r="O266" s="67">
        <v>9389643.120000001</v>
      </c>
      <c r="P266" s="67">
        <v>0</v>
      </c>
      <c r="Q266" s="67">
        <v>0</v>
      </c>
      <c r="R266" s="67">
        <v>9389643.120000001</v>
      </c>
      <c r="S266" s="67">
        <v>1731.0331508213042</v>
      </c>
      <c r="T266" s="67">
        <v>1731.0331508213042</v>
      </c>
    </row>
    <row r="267" spans="1:20" ht="27" x14ac:dyDescent="0.25">
      <c r="A267" s="104" t="s">
        <v>299</v>
      </c>
      <c r="B267" s="105"/>
      <c r="C267" s="93" t="s">
        <v>46</v>
      </c>
      <c r="D267" s="93" t="s">
        <v>46</v>
      </c>
      <c r="E267" s="93" t="s">
        <v>46</v>
      </c>
      <c r="F267" s="93" t="s">
        <v>46</v>
      </c>
      <c r="G267" s="93" t="s">
        <v>46</v>
      </c>
      <c r="H267" s="94">
        <f>H268</f>
        <v>632</v>
      </c>
      <c r="I267" s="94">
        <f t="shared" ref="I267:K267" si="75">I268</f>
        <v>632</v>
      </c>
      <c r="J267" s="94">
        <f t="shared" si="75"/>
        <v>632</v>
      </c>
      <c r="K267" s="95">
        <f t="shared" si="75"/>
        <v>34</v>
      </c>
      <c r="L267" s="93" t="s">
        <v>46</v>
      </c>
      <c r="M267" s="93" t="s">
        <v>46</v>
      </c>
      <c r="N267" s="101" t="s">
        <v>46</v>
      </c>
      <c r="O267" s="94">
        <v>4688937.4700000007</v>
      </c>
      <c r="P267" s="94">
        <v>0</v>
      </c>
      <c r="Q267" s="94">
        <v>0</v>
      </c>
      <c r="R267" s="94">
        <v>4688937.4700000007</v>
      </c>
      <c r="S267" s="92">
        <v>7419.2048575949375</v>
      </c>
      <c r="T267" s="92">
        <v>8324.4653164556967</v>
      </c>
    </row>
    <row r="268" spans="1:20" ht="27.75" x14ac:dyDescent="0.25">
      <c r="A268" s="96">
        <v>207</v>
      </c>
      <c r="B268" s="69" t="s">
        <v>300</v>
      </c>
      <c r="C268" s="96">
        <v>1962</v>
      </c>
      <c r="D268" s="96"/>
      <c r="E268" s="96" t="s">
        <v>653</v>
      </c>
      <c r="F268" s="96">
        <v>2</v>
      </c>
      <c r="G268" s="96" t="s">
        <v>681</v>
      </c>
      <c r="H268" s="97">
        <v>632</v>
      </c>
      <c r="I268" s="97">
        <v>632</v>
      </c>
      <c r="J268" s="97">
        <f>I268-CO268</f>
        <v>632</v>
      </c>
      <c r="K268" s="98">
        <v>34</v>
      </c>
      <c r="L268" s="96" t="s">
        <v>654</v>
      </c>
      <c r="M268" s="96" t="s">
        <v>655</v>
      </c>
      <c r="N268" s="102" t="s">
        <v>748</v>
      </c>
      <c r="O268" s="67">
        <v>4688937.4700000007</v>
      </c>
      <c r="P268" s="67">
        <v>0</v>
      </c>
      <c r="Q268" s="67">
        <v>0</v>
      </c>
      <c r="R268" s="67">
        <v>4688937.4700000007</v>
      </c>
      <c r="S268" s="67">
        <v>7419.2048575949375</v>
      </c>
      <c r="T268" s="67">
        <v>8324.4653164556967</v>
      </c>
    </row>
    <row r="269" spans="1:20" ht="27" x14ac:dyDescent="0.25">
      <c r="A269" s="104" t="s">
        <v>301</v>
      </c>
      <c r="B269" s="105"/>
      <c r="C269" s="93" t="s">
        <v>46</v>
      </c>
      <c r="D269" s="93" t="s">
        <v>46</v>
      </c>
      <c r="E269" s="93" t="s">
        <v>46</v>
      </c>
      <c r="F269" s="93" t="s">
        <v>46</v>
      </c>
      <c r="G269" s="93" t="s">
        <v>46</v>
      </c>
      <c r="H269" s="94">
        <f>H270</f>
        <v>4666.6000000000004</v>
      </c>
      <c r="I269" s="94">
        <f t="shared" ref="I269:K269" si="76">I270</f>
        <v>3535</v>
      </c>
      <c r="J269" s="94">
        <f t="shared" si="76"/>
        <v>3535</v>
      </c>
      <c r="K269" s="95">
        <f t="shared" si="76"/>
        <v>131</v>
      </c>
      <c r="L269" s="93" t="s">
        <v>46</v>
      </c>
      <c r="M269" s="93" t="s">
        <v>46</v>
      </c>
      <c r="N269" s="101" t="s">
        <v>46</v>
      </c>
      <c r="O269" s="94">
        <v>8578192.4800000004</v>
      </c>
      <c r="P269" s="94">
        <v>0</v>
      </c>
      <c r="Q269" s="94">
        <v>0</v>
      </c>
      <c r="R269" s="94">
        <v>8578192.4800000004</v>
      </c>
      <c r="S269" s="92">
        <v>1838.2103630051859</v>
      </c>
      <c r="T269" s="92">
        <v>1838.2103630051859</v>
      </c>
    </row>
    <row r="270" spans="1:20" ht="27.75" x14ac:dyDescent="0.25">
      <c r="A270" s="96">
        <v>208</v>
      </c>
      <c r="B270" s="68" t="s">
        <v>302</v>
      </c>
      <c r="C270" s="96">
        <v>1972</v>
      </c>
      <c r="D270" s="96"/>
      <c r="E270" s="96" t="s">
        <v>657</v>
      </c>
      <c r="F270" s="96">
        <v>5</v>
      </c>
      <c r="G270" s="96" t="s">
        <v>674</v>
      </c>
      <c r="H270" s="97">
        <v>4666.6000000000004</v>
      </c>
      <c r="I270" s="97">
        <v>3535</v>
      </c>
      <c r="J270" s="97">
        <f>I270-CO270</f>
        <v>3535</v>
      </c>
      <c r="K270" s="98">
        <v>131</v>
      </c>
      <c r="L270" s="96" t="s">
        <v>654</v>
      </c>
      <c r="M270" s="96" t="s">
        <v>655</v>
      </c>
      <c r="N270" s="102" t="s">
        <v>749</v>
      </c>
      <c r="O270" s="67">
        <v>8578192.4800000004</v>
      </c>
      <c r="P270" s="67">
        <v>0</v>
      </c>
      <c r="Q270" s="67">
        <v>0</v>
      </c>
      <c r="R270" s="67">
        <v>8578192.4800000004</v>
      </c>
      <c r="S270" s="67">
        <v>1838.2103630051859</v>
      </c>
      <c r="T270" s="67">
        <v>1838.2103630051859</v>
      </c>
    </row>
    <row r="271" spans="1:20" ht="27" x14ac:dyDescent="0.25">
      <c r="A271" s="104" t="s">
        <v>303</v>
      </c>
      <c r="B271" s="105"/>
      <c r="C271" s="93" t="s">
        <v>46</v>
      </c>
      <c r="D271" s="93" t="s">
        <v>46</v>
      </c>
      <c r="E271" s="93" t="s">
        <v>46</v>
      </c>
      <c r="F271" s="93" t="s">
        <v>46</v>
      </c>
      <c r="G271" s="93" t="s">
        <v>46</v>
      </c>
      <c r="H271" s="94">
        <f>H272</f>
        <v>1918.63</v>
      </c>
      <c r="I271" s="94">
        <f t="shared" ref="I271:K271" si="77">I272</f>
        <v>981.6</v>
      </c>
      <c r="J271" s="94">
        <f t="shared" si="77"/>
        <v>981.6</v>
      </c>
      <c r="K271" s="95">
        <f t="shared" si="77"/>
        <v>31</v>
      </c>
      <c r="L271" s="93" t="s">
        <v>46</v>
      </c>
      <c r="M271" s="93" t="s">
        <v>46</v>
      </c>
      <c r="N271" s="101" t="s">
        <v>46</v>
      </c>
      <c r="O271" s="94">
        <v>10731103.199999999</v>
      </c>
      <c r="P271" s="94">
        <v>0</v>
      </c>
      <c r="Q271" s="94">
        <v>0</v>
      </c>
      <c r="R271" s="94">
        <v>10731103.199999999</v>
      </c>
      <c r="S271" s="92">
        <v>5593.107165008365</v>
      </c>
      <c r="T271" s="92">
        <v>6275.5623283280256</v>
      </c>
    </row>
    <row r="272" spans="1:20" ht="27.75" x14ac:dyDescent="0.25">
      <c r="A272" s="96">
        <v>209</v>
      </c>
      <c r="B272" s="68" t="s">
        <v>304</v>
      </c>
      <c r="C272" s="96">
        <v>1978</v>
      </c>
      <c r="D272" s="96"/>
      <c r="E272" s="96" t="s">
        <v>653</v>
      </c>
      <c r="F272" s="96">
        <v>2</v>
      </c>
      <c r="G272" s="96" t="s">
        <v>674</v>
      </c>
      <c r="H272" s="97">
        <v>1918.63</v>
      </c>
      <c r="I272" s="97">
        <v>981.6</v>
      </c>
      <c r="J272" s="97">
        <v>981.6</v>
      </c>
      <c r="K272" s="98">
        <v>31</v>
      </c>
      <c r="L272" s="96" t="s">
        <v>654</v>
      </c>
      <c r="M272" s="96" t="s">
        <v>655</v>
      </c>
      <c r="N272" s="102" t="s">
        <v>750</v>
      </c>
      <c r="O272" s="67">
        <v>10731103.199999999</v>
      </c>
      <c r="P272" s="67">
        <v>0</v>
      </c>
      <c r="Q272" s="67">
        <v>0</v>
      </c>
      <c r="R272" s="67">
        <v>10731103.199999999</v>
      </c>
      <c r="S272" s="67">
        <v>5593.107165008365</v>
      </c>
      <c r="T272" s="67">
        <v>6275.5623283280256</v>
      </c>
    </row>
    <row r="273" spans="1:20" ht="27" x14ac:dyDescent="0.25">
      <c r="A273" s="104" t="s">
        <v>305</v>
      </c>
      <c r="B273" s="105"/>
      <c r="C273" s="93" t="s">
        <v>46</v>
      </c>
      <c r="D273" s="93" t="s">
        <v>46</v>
      </c>
      <c r="E273" s="93" t="s">
        <v>46</v>
      </c>
      <c r="F273" s="93" t="s">
        <v>46</v>
      </c>
      <c r="G273" s="93" t="s">
        <v>46</v>
      </c>
      <c r="H273" s="94">
        <f>H274+H275</f>
        <v>1416.1</v>
      </c>
      <c r="I273" s="94">
        <f t="shared" ref="I273:K273" si="78">I274+I275</f>
        <v>1027.2</v>
      </c>
      <c r="J273" s="94">
        <f t="shared" si="78"/>
        <v>1027.2</v>
      </c>
      <c r="K273" s="95">
        <f t="shared" si="78"/>
        <v>40</v>
      </c>
      <c r="L273" s="93" t="s">
        <v>46</v>
      </c>
      <c r="M273" s="93" t="s">
        <v>46</v>
      </c>
      <c r="N273" s="101" t="s">
        <v>46</v>
      </c>
      <c r="O273" s="94">
        <v>8502033.2400000002</v>
      </c>
      <c r="P273" s="94">
        <v>0</v>
      </c>
      <c r="Q273" s="94">
        <v>0</v>
      </c>
      <c r="R273" s="94">
        <v>8502033.2400000002</v>
      </c>
      <c r="S273" s="92">
        <v>6003.8367629404711</v>
      </c>
      <c r="T273" s="92">
        <v>7329.7955632883859</v>
      </c>
    </row>
    <row r="274" spans="1:20" ht="27.75" x14ac:dyDescent="0.25">
      <c r="A274" s="96">
        <v>210</v>
      </c>
      <c r="B274" s="68" t="s">
        <v>306</v>
      </c>
      <c r="C274" s="96">
        <v>1917</v>
      </c>
      <c r="D274" s="96"/>
      <c r="E274" s="96" t="s">
        <v>653</v>
      </c>
      <c r="F274" s="96">
        <v>2</v>
      </c>
      <c r="G274" s="96" t="s">
        <v>679</v>
      </c>
      <c r="H274" s="97">
        <v>459.8</v>
      </c>
      <c r="I274" s="97">
        <v>453.6</v>
      </c>
      <c r="J274" s="97">
        <f>I274-CO274</f>
        <v>453.6</v>
      </c>
      <c r="K274" s="98">
        <v>23</v>
      </c>
      <c r="L274" s="96" t="s">
        <v>654</v>
      </c>
      <c r="M274" s="96" t="s">
        <v>678</v>
      </c>
      <c r="N274" s="102" t="s">
        <v>244</v>
      </c>
      <c r="O274" s="67">
        <v>3257484</v>
      </c>
      <c r="P274" s="67">
        <v>0</v>
      </c>
      <c r="Q274" s="67">
        <v>0</v>
      </c>
      <c r="R274" s="67">
        <v>3257484</v>
      </c>
      <c r="S274" s="67">
        <v>7084.5672031317963</v>
      </c>
      <c r="T274" s="67">
        <v>7329.7955632883859</v>
      </c>
    </row>
    <row r="275" spans="1:20" ht="27.75" x14ac:dyDescent="0.25">
      <c r="A275" s="96">
        <v>211</v>
      </c>
      <c r="B275" s="68" t="s">
        <v>307</v>
      </c>
      <c r="C275" s="96">
        <v>1979</v>
      </c>
      <c r="D275" s="96"/>
      <c r="E275" s="96" t="s">
        <v>653</v>
      </c>
      <c r="F275" s="96">
        <v>2</v>
      </c>
      <c r="G275" s="96" t="s">
        <v>679</v>
      </c>
      <c r="H275" s="97">
        <v>956.3</v>
      </c>
      <c r="I275" s="97">
        <v>573.6</v>
      </c>
      <c r="J275" s="97">
        <v>573.6</v>
      </c>
      <c r="K275" s="98">
        <v>17</v>
      </c>
      <c r="L275" s="96" t="s">
        <v>654</v>
      </c>
      <c r="M275" s="96" t="s">
        <v>678</v>
      </c>
      <c r="N275" s="102" t="s">
        <v>244</v>
      </c>
      <c r="O275" s="67">
        <v>5244549.24</v>
      </c>
      <c r="P275" s="67">
        <v>0</v>
      </c>
      <c r="Q275" s="67">
        <v>0</v>
      </c>
      <c r="R275" s="67">
        <v>5244549.24</v>
      </c>
      <c r="S275" s="67">
        <v>5484.209181219283</v>
      </c>
      <c r="T275" s="67">
        <v>5674.0420370176726</v>
      </c>
    </row>
    <row r="276" spans="1:20" ht="27" x14ac:dyDescent="0.25">
      <c r="A276" s="104" t="s">
        <v>308</v>
      </c>
      <c r="B276" s="105"/>
      <c r="C276" s="93" t="s">
        <v>46</v>
      </c>
      <c r="D276" s="93" t="s">
        <v>46</v>
      </c>
      <c r="E276" s="93" t="s">
        <v>46</v>
      </c>
      <c r="F276" s="93" t="s">
        <v>46</v>
      </c>
      <c r="G276" s="93" t="s">
        <v>46</v>
      </c>
      <c r="H276" s="94">
        <f>H277</f>
        <v>659.7</v>
      </c>
      <c r="I276" s="94">
        <f t="shared" ref="I276:K276" si="79">I277</f>
        <v>611.70000000000005</v>
      </c>
      <c r="J276" s="94">
        <f t="shared" si="79"/>
        <v>611.70000000000005</v>
      </c>
      <c r="K276" s="95">
        <f t="shared" si="79"/>
        <v>25</v>
      </c>
      <c r="L276" s="93" t="s">
        <v>46</v>
      </c>
      <c r="M276" s="93" t="s">
        <v>46</v>
      </c>
      <c r="N276" s="101" t="s">
        <v>46</v>
      </c>
      <c r="O276" s="94">
        <v>4641914.7</v>
      </c>
      <c r="P276" s="94">
        <v>0</v>
      </c>
      <c r="Q276" s="94">
        <v>0</v>
      </c>
      <c r="R276" s="94">
        <v>4641914.7</v>
      </c>
      <c r="S276" s="92">
        <v>7036.4024556616641</v>
      </c>
      <c r="T276" s="92">
        <v>7279.9636198271937</v>
      </c>
    </row>
    <row r="277" spans="1:20" ht="27.75" x14ac:dyDescent="0.25">
      <c r="A277" s="96">
        <v>212</v>
      </c>
      <c r="B277" s="68" t="s">
        <v>309</v>
      </c>
      <c r="C277" s="96">
        <v>1964</v>
      </c>
      <c r="D277" s="96"/>
      <c r="E277" s="96" t="s">
        <v>653</v>
      </c>
      <c r="F277" s="96">
        <v>2</v>
      </c>
      <c r="G277" s="96" t="s">
        <v>681</v>
      </c>
      <c r="H277" s="97">
        <v>659.7</v>
      </c>
      <c r="I277" s="97">
        <v>611.70000000000005</v>
      </c>
      <c r="J277" s="97">
        <v>611.70000000000005</v>
      </c>
      <c r="K277" s="98">
        <v>25</v>
      </c>
      <c r="L277" s="96" t="s">
        <v>654</v>
      </c>
      <c r="M277" s="96" t="s">
        <v>678</v>
      </c>
      <c r="N277" s="102" t="s">
        <v>244</v>
      </c>
      <c r="O277" s="67">
        <v>4641914.7</v>
      </c>
      <c r="P277" s="67">
        <v>0</v>
      </c>
      <c r="Q277" s="67">
        <v>0</v>
      </c>
      <c r="R277" s="67">
        <v>4641914.7</v>
      </c>
      <c r="S277" s="67">
        <v>7036.4024556616641</v>
      </c>
      <c r="T277" s="67">
        <v>7279.9636198271937</v>
      </c>
    </row>
    <row r="278" spans="1:20" ht="27" x14ac:dyDescent="0.25">
      <c r="A278" s="104" t="s">
        <v>310</v>
      </c>
      <c r="B278" s="105"/>
      <c r="C278" s="93" t="s">
        <v>46</v>
      </c>
      <c r="D278" s="93" t="s">
        <v>46</v>
      </c>
      <c r="E278" s="93" t="s">
        <v>46</v>
      </c>
      <c r="F278" s="93" t="s">
        <v>46</v>
      </c>
      <c r="G278" s="93" t="s">
        <v>46</v>
      </c>
      <c r="H278" s="94">
        <f>H279</f>
        <v>816.8</v>
      </c>
      <c r="I278" s="94">
        <f t="shared" ref="I278:K278" si="80">I279</f>
        <v>762</v>
      </c>
      <c r="J278" s="94">
        <f t="shared" si="80"/>
        <v>762</v>
      </c>
      <c r="K278" s="95">
        <f t="shared" si="80"/>
        <v>42</v>
      </c>
      <c r="L278" s="93" t="s">
        <v>46</v>
      </c>
      <c r="M278" s="93" t="s">
        <v>46</v>
      </c>
      <c r="N278" s="101" t="s">
        <v>46</v>
      </c>
      <c r="O278" s="94">
        <v>5080000</v>
      </c>
      <c r="P278" s="94">
        <v>0</v>
      </c>
      <c r="Q278" s="94">
        <v>0</v>
      </c>
      <c r="R278" s="94">
        <v>5080000</v>
      </c>
      <c r="S278" s="92">
        <v>6219.392752203722</v>
      </c>
      <c r="T278" s="92">
        <v>8594.69</v>
      </c>
    </row>
    <row r="279" spans="1:20" ht="27.75" x14ac:dyDescent="0.25">
      <c r="A279" s="96">
        <v>213</v>
      </c>
      <c r="B279" s="68" t="s">
        <v>311</v>
      </c>
      <c r="C279" s="96">
        <v>1974</v>
      </c>
      <c r="D279" s="96"/>
      <c r="E279" s="96" t="s">
        <v>653</v>
      </c>
      <c r="F279" s="96">
        <v>2</v>
      </c>
      <c r="G279" s="96" t="s">
        <v>681</v>
      </c>
      <c r="H279" s="97">
        <v>816.8</v>
      </c>
      <c r="I279" s="97">
        <v>762</v>
      </c>
      <c r="J279" s="97">
        <v>762</v>
      </c>
      <c r="K279" s="98">
        <v>42</v>
      </c>
      <c r="L279" s="96" t="s">
        <v>654</v>
      </c>
      <c r="M279" s="96" t="s">
        <v>655</v>
      </c>
      <c r="N279" s="102" t="s">
        <v>751</v>
      </c>
      <c r="O279" s="67">
        <v>5080000</v>
      </c>
      <c r="P279" s="67">
        <v>0</v>
      </c>
      <c r="Q279" s="67">
        <v>0</v>
      </c>
      <c r="R279" s="67">
        <v>5080000</v>
      </c>
      <c r="S279" s="67">
        <v>6219.392752203722</v>
      </c>
      <c r="T279" s="67">
        <v>8594.69</v>
      </c>
    </row>
    <row r="280" spans="1:20" ht="27" x14ac:dyDescent="0.25">
      <c r="A280" s="104" t="s">
        <v>312</v>
      </c>
      <c r="B280" s="105"/>
      <c r="C280" s="93" t="s">
        <v>46</v>
      </c>
      <c r="D280" s="93" t="s">
        <v>46</v>
      </c>
      <c r="E280" s="93" t="s">
        <v>46</v>
      </c>
      <c r="F280" s="93" t="s">
        <v>46</v>
      </c>
      <c r="G280" s="93" t="s">
        <v>46</v>
      </c>
      <c r="H280" s="94">
        <f>H281</f>
        <v>1199.9000000000001</v>
      </c>
      <c r="I280" s="94">
        <f t="shared" ref="I280:K280" si="81">I281</f>
        <v>715.9</v>
      </c>
      <c r="J280" s="94">
        <f t="shared" si="81"/>
        <v>715.9</v>
      </c>
      <c r="K280" s="95">
        <f t="shared" si="81"/>
        <v>41</v>
      </c>
      <c r="L280" s="93" t="s">
        <v>46</v>
      </c>
      <c r="M280" s="93" t="s">
        <v>46</v>
      </c>
      <c r="N280" s="101" t="s">
        <v>46</v>
      </c>
      <c r="O280" s="94">
        <v>5397325.2400000002</v>
      </c>
      <c r="P280" s="94">
        <v>0</v>
      </c>
      <c r="Q280" s="94">
        <v>0</v>
      </c>
      <c r="R280" s="94">
        <v>5397325.2400000002</v>
      </c>
      <c r="S280" s="92">
        <v>4498.1458788232349</v>
      </c>
      <c r="T280" s="92">
        <v>4653.8467005583798</v>
      </c>
    </row>
    <row r="281" spans="1:20" ht="27.75" x14ac:dyDescent="0.25">
      <c r="A281" s="96">
        <v>214</v>
      </c>
      <c r="B281" s="68" t="s">
        <v>313</v>
      </c>
      <c r="C281" s="96">
        <v>1981</v>
      </c>
      <c r="D281" s="96"/>
      <c r="E281" s="96" t="s">
        <v>653</v>
      </c>
      <c r="F281" s="96">
        <v>2</v>
      </c>
      <c r="G281" s="96" t="s">
        <v>681</v>
      </c>
      <c r="H281" s="97">
        <v>1199.9000000000001</v>
      </c>
      <c r="I281" s="97">
        <v>715.9</v>
      </c>
      <c r="J281" s="97">
        <v>715.9</v>
      </c>
      <c r="K281" s="98">
        <v>41</v>
      </c>
      <c r="L281" s="96" t="s">
        <v>654</v>
      </c>
      <c r="M281" s="96" t="s">
        <v>678</v>
      </c>
      <c r="N281" s="102" t="s">
        <v>244</v>
      </c>
      <c r="O281" s="67">
        <v>5397325.2400000002</v>
      </c>
      <c r="P281" s="67">
        <v>0</v>
      </c>
      <c r="Q281" s="67">
        <v>0</v>
      </c>
      <c r="R281" s="67">
        <v>5397325.2400000002</v>
      </c>
      <c r="S281" s="67">
        <v>4498.1458788232349</v>
      </c>
      <c r="T281" s="67">
        <v>4653.8467005583798</v>
      </c>
    </row>
    <row r="282" spans="1:20" ht="27" x14ac:dyDescent="0.25">
      <c r="A282" s="104" t="s">
        <v>314</v>
      </c>
      <c r="B282" s="105"/>
      <c r="C282" s="93" t="s">
        <v>46</v>
      </c>
      <c r="D282" s="93" t="s">
        <v>46</v>
      </c>
      <c r="E282" s="93" t="s">
        <v>46</v>
      </c>
      <c r="F282" s="93" t="s">
        <v>46</v>
      </c>
      <c r="G282" s="93" t="s">
        <v>46</v>
      </c>
      <c r="H282" s="94">
        <f>H283+H284</f>
        <v>4989.7</v>
      </c>
      <c r="I282" s="94">
        <f t="shared" ref="I282:K282" si="82">I283+I284</f>
        <v>4375.5</v>
      </c>
      <c r="J282" s="94">
        <f t="shared" si="82"/>
        <v>4375.5</v>
      </c>
      <c r="K282" s="95">
        <f t="shared" si="82"/>
        <v>176</v>
      </c>
      <c r="L282" s="93" t="s">
        <v>46</v>
      </c>
      <c r="M282" s="93" t="s">
        <v>46</v>
      </c>
      <c r="N282" s="101" t="s">
        <v>46</v>
      </c>
      <c r="O282" s="94">
        <v>17376189.66</v>
      </c>
      <c r="P282" s="94">
        <v>0</v>
      </c>
      <c r="Q282" s="94">
        <v>0</v>
      </c>
      <c r="R282" s="94">
        <v>17376189.66</v>
      </c>
      <c r="S282" s="92">
        <v>3482.4117001022105</v>
      </c>
      <c r="T282" s="92">
        <v>7072.0073969436235</v>
      </c>
    </row>
    <row r="283" spans="1:20" ht="27.75" x14ac:dyDescent="0.25">
      <c r="A283" s="96">
        <v>215</v>
      </c>
      <c r="B283" s="68" t="s">
        <v>315</v>
      </c>
      <c r="C283" s="96">
        <v>1997</v>
      </c>
      <c r="D283" s="96">
        <v>2015</v>
      </c>
      <c r="E283" s="96" t="s">
        <v>653</v>
      </c>
      <c r="F283" s="96">
        <v>5</v>
      </c>
      <c r="G283" s="96" t="s">
        <v>675</v>
      </c>
      <c r="H283" s="97">
        <v>4211</v>
      </c>
      <c r="I283" s="97">
        <v>3971.3</v>
      </c>
      <c r="J283" s="97">
        <v>3971.3</v>
      </c>
      <c r="K283" s="98">
        <v>160</v>
      </c>
      <c r="L283" s="96" t="s">
        <v>654</v>
      </c>
      <c r="M283" s="96" t="s">
        <v>655</v>
      </c>
      <c r="N283" s="102" t="s">
        <v>752</v>
      </c>
      <c r="O283" s="67">
        <v>12201178.33</v>
      </c>
      <c r="P283" s="67">
        <v>0</v>
      </c>
      <c r="Q283" s="67">
        <v>0</v>
      </c>
      <c r="R283" s="67">
        <v>12201178.33</v>
      </c>
      <c r="S283" s="67">
        <v>2897.453889812396</v>
      </c>
      <c r="T283" s="67">
        <v>3083.3174067917362</v>
      </c>
    </row>
    <row r="284" spans="1:20" ht="27.75" x14ac:dyDescent="0.25">
      <c r="A284" s="96">
        <v>216</v>
      </c>
      <c r="B284" s="68" t="s">
        <v>316</v>
      </c>
      <c r="C284" s="96">
        <v>1966</v>
      </c>
      <c r="D284" s="96"/>
      <c r="E284" s="96" t="s">
        <v>653</v>
      </c>
      <c r="F284" s="96">
        <v>2</v>
      </c>
      <c r="G284" s="96" t="s">
        <v>679</v>
      </c>
      <c r="H284" s="97">
        <v>778.7</v>
      </c>
      <c r="I284" s="97">
        <v>404.2</v>
      </c>
      <c r="J284" s="97">
        <v>404.2</v>
      </c>
      <c r="K284" s="98">
        <v>16</v>
      </c>
      <c r="L284" s="96" t="s">
        <v>654</v>
      </c>
      <c r="M284" s="96" t="s">
        <v>678</v>
      </c>
      <c r="N284" s="102" t="s">
        <v>244</v>
      </c>
      <c r="O284" s="67">
        <v>5175011.33</v>
      </c>
      <c r="P284" s="67">
        <v>0</v>
      </c>
      <c r="Q284" s="67">
        <v>0</v>
      </c>
      <c r="R284" s="67">
        <v>5175011.33</v>
      </c>
      <c r="S284" s="67">
        <v>6645.7060870681898</v>
      </c>
      <c r="T284" s="67">
        <v>7072.0073969436235</v>
      </c>
    </row>
    <row r="285" spans="1:20" ht="27" x14ac:dyDescent="0.25">
      <c r="A285" s="104" t="s">
        <v>317</v>
      </c>
      <c r="B285" s="89"/>
      <c r="C285" s="93" t="s">
        <v>46</v>
      </c>
      <c r="D285" s="93" t="s">
        <v>46</v>
      </c>
      <c r="E285" s="93" t="s">
        <v>46</v>
      </c>
      <c r="F285" s="93" t="s">
        <v>46</v>
      </c>
      <c r="G285" s="93" t="s">
        <v>46</v>
      </c>
      <c r="H285" s="99">
        <f>H286+H328+H336+H352+H363+H375+H378+H381+H388+H384+H390+H392+H394+H396+H398+H400+H404+H406+H408+H410+H412+H418+H420+H422+H426+H428+H430+H433+H435+H437+H439+H441+H443+H446+H448+H451+H453+H456+H458+H460+H462+H465+H467+H470+H472+H474+H476+H478+H480+H482+H485</f>
        <v>338150.19000000006</v>
      </c>
      <c r="I285" s="99">
        <f t="shared" ref="I285:K285" si="83">I286+I328+I336+I352+I363+I375+I378+I381+I388+I384+I390+I392+I394+I396+I398+I400+I404+I406+I408+I410+I412+I418+I420+I422+I426+I428+I430+I433+I435+I437+I439+I441+I443+I446+I448+I451+I453+I456+I458+I460+I462+I465+I467+I470+I472+I474+I476+I478+I480+I482+I485</f>
        <v>269263.83</v>
      </c>
      <c r="J285" s="99">
        <f t="shared" si="83"/>
        <v>267793.93000000005</v>
      </c>
      <c r="K285" s="100">
        <f t="shared" si="83"/>
        <v>11720</v>
      </c>
      <c r="L285" s="93" t="s">
        <v>46</v>
      </c>
      <c r="M285" s="93" t="s">
        <v>46</v>
      </c>
      <c r="N285" s="101" t="s">
        <v>46</v>
      </c>
      <c r="O285" s="99">
        <v>927205835.88999999</v>
      </c>
      <c r="P285" s="99">
        <v>0</v>
      </c>
      <c r="Q285" s="99">
        <v>2194979.21</v>
      </c>
      <c r="R285" s="99">
        <v>925010856.67999995</v>
      </c>
      <c r="S285" s="92">
        <v>2741.9941295611866</v>
      </c>
      <c r="T285" s="92">
        <v>22389.79</v>
      </c>
    </row>
    <row r="286" spans="1:20" ht="27" x14ac:dyDescent="0.25">
      <c r="A286" s="104" t="s">
        <v>48</v>
      </c>
      <c r="B286" s="105"/>
      <c r="C286" s="93" t="s">
        <v>46</v>
      </c>
      <c r="D286" s="93" t="s">
        <v>46</v>
      </c>
      <c r="E286" s="93" t="s">
        <v>46</v>
      </c>
      <c r="F286" s="93" t="s">
        <v>46</v>
      </c>
      <c r="G286" s="93" t="s">
        <v>46</v>
      </c>
      <c r="H286" s="94">
        <f>SUM(H287:H327)</f>
        <v>112220.27</v>
      </c>
      <c r="I286" s="94">
        <f t="shared" ref="I286:K286" si="84">SUM(I287:I327)</f>
        <v>90162</v>
      </c>
      <c r="J286" s="94">
        <f t="shared" si="84"/>
        <v>90162</v>
      </c>
      <c r="K286" s="95">
        <f t="shared" si="84"/>
        <v>4372</v>
      </c>
      <c r="L286" s="93" t="s">
        <v>46</v>
      </c>
      <c r="M286" s="93" t="s">
        <v>46</v>
      </c>
      <c r="N286" s="101" t="s">
        <v>46</v>
      </c>
      <c r="O286" s="94">
        <v>235462713.85999998</v>
      </c>
      <c r="P286" s="94">
        <v>0</v>
      </c>
      <c r="Q286" s="94">
        <v>0</v>
      </c>
      <c r="R286" s="94">
        <v>235462713.85999998</v>
      </c>
      <c r="S286" s="92">
        <v>2098.2190994550269</v>
      </c>
      <c r="T286" s="92">
        <v>9695.6599666110196</v>
      </c>
    </row>
    <row r="287" spans="1:20" ht="27.75" x14ac:dyDescent="0.25">
      <c r="A287" s="96">
        <v>1</v>
      </c>
      <c r="B287" s="68" t="s">
        <v>318</v>
      </c>
      <c r="C287" s="96">
        <v>1959</v>
      </c>
      <c r="D287" s="96"/>
      <c r="E287" s="96" t="s">
        <v>653</v>
      </c>
      <c r="F287" s="96">
        <v>2</v>
      </c>
      <c r="G287" s="96">
        <v>1</v>
      </c>
      <c r="H287" s="97">
        <v>294.2</v>
      </c>
      <c r="I287" s="97">
        <v>267.60000000000002</v>
      </c>
      <c r="J287" s="97">
        <f>I287-CO287</f>
        <v>267.60000000000002</v>
      </c>
      <c r="K287" s="98">
        <v>19</v>
      </c>
      <c r="L287" s="96" t="s">
        <v>654</v>
      </c>
      <c r="M287" s="96" t="s">
        <v>655</v>
      </c>
      <c r="N287" s="102" t="s">
        <v>656</v>
      </c>
      <c r="O287" s="67">
        <v>2065079.27</v>
      </c>
      <c r="P287" s="67">
        <v>0</v>
      </c>
      <c r="Q287" s="67">
        <v>0</v>
      </c>
      <c r="R287" s="67">
        <v>2065079.27</v>
      </c>
      <c r="S287" s="67">
        <v>7019.3041128484028</v>
      </c>
      <c r="T287" s="67">
        <v>7217.0333106730122</v>
      </c>
    </row>
    <row r="288" spans="1:20" ht="27.75" x14ac:dyDescent="0.25">
      <c r="A288" s="96">
        <v>2</v>
      </c>
      <c r="B288" s="68" t="s">
        <v>319</v>
      </c>
      <c r="C288" s="96">
        <v>1990</v>
      </c>
      <c r="D288" s="96">
        <v>2018</v>
      </c>
      <c r="E288" s="96" t="s">
        <v>653</v>
      </c>
      <c r="F288" s="96">
        <v>7</v>
      </c>
      <c r="G288" s="96">
        <v>4</v>
      </c>
      <c r="H288" s="97">
        <v>6095</v>
      </c>
      <c r="I288" s="97">
        <v>4966.1000000000004</v>
      </c>
      <c r="J288" s="97">
        <v>4966.1000000000004</v>
      </c>
      <c r="K288" s="98">
        <v>194</v>
      </c>
      <c r="L288" s="96" t="s">
        <v>654</v>
      </c>
      <c r="M288" s="96" t="s">
        <v>655</v>
      </c>
      <c r="N288" s="102" t="s">
        <v>753</v>
      </c>
      <c r="O288" s="67">
        <v>11071119.41</v>
      </c>
      <c r="P288" s="67">
        <v>0</v>
      </c>
      <c r="Q288" s="67">
        <v>0</v>
      </c>
      <c r="R288" s="67">
        <v>11071119.41</v>
      </c>
      <c r="S288" s="67">
        <v>1816.4264823625924</v>
      </c>
      <c r="T288" s="67">
        <v>1867.5940278917144</v>
      </c>
    </row>
    <row r="289" spans="1:20" ht="27.75" x14ac:dyDescent="0.25">
      <c r="A289" s="96">
        <v>3</v>
      </c>
      <c r="B289" s="68" t="s">
        <v>320</v>
      </c>
      <c r="C289" s="96">
        <v>1959</v>
      </c>
      <c r="D289" s="96"/>
      <c r="E289" s="96" t="s">
        <v>653</v>
      </c>
      <c r="F289" s="96">
        <v>2</v>
      </c>
      <c r="G289" s="96">
        <v>1</v>
      </c>
      <c r="H289" s="97">
        <v>299.5</v>
      </c>
      <c r="I289" s="97">
        <v>272.60000000000002</v>
      </c>
      <c r="J289" s="97">
        <f t="shared" ref="J289:J291" si="85">I289-CO289</f>
        <v>272.60000000000002</v>
      </c>
      <c r="K289" s="98">
        <v>15</v>
      </c>
      <c r="L289" s="96" t="s">
        <v>654</v>
      </c>
      <c r="M289" s="96" t="s">
        <v>655</v>
      </c>
      <c r="N289" s="102" t="s">
        <v>754</v>
      </c>
      <c r="O289" s="67">
        <v>2170696.7599999998</v>
      </c>
      <c r="P289" s="67">
        <v>0</v>
      </c>
      <c r="Q289" s="67">
        <v>0</v>
      </c>
      <c r="R289" s="67">
        <v>2170696.7599999998</v>
      </c>
      <c r="S289" s="67">
        <v>7247.7354257095149</v>
      </c>
      <c r="T289" s="67">
        <v>9695.6599666110196</v>
      </c>
    </row>
    <row r="290" spans="1:20" ht="27.75" x14ac:dyDescent="0.25">
      <c r="A290" s="96">
        <v>4</v>
      </c>
      <c r="B290" s="68" t="s">
        <v>321</v>
      </c>
      <c r="C290" s="96">
        <v>1947</v>
      </c>
      <c r="D290" s="96"/>
      <c r="E290" s="96" t="s">
        <v>653</v>
      </c>
      <c r="F290" s="96">
        <v>4</v>
      </c>
      <c r="G290" s="96">
        <v>6</v>
      </c>
      <c r="H290" s="97">
        <v>3055.3</v>
      </c>
      <c r="I290" s="97">
        <v>2696.7</v>
      </c>
      <c r="J290" s="97">
        <f t="shared" si="85"/>
        <v>2696.7</v>
      </c>
      <c r="K290" s="98">
        <v>108</v>
      </c>
      <c r="L290" s="96" t="s">
        <v>654</v>
      </c>
      <c r="M290" s="96" t="s">
        <v>655</v>
      </c>
      <c r="N290" s="102" t="s">
        <v>656</v>
      </c>
      <c r="O290" s="67">
        <v>8129200.9299999997</v>
      </c>
      <c r="P290" s="67">
        <v>0</v>
      </c>
      <c r="Q290" s="67">
        <v>0</v>
      </c>
      <c r="R290" s="67">
        <v>8129200.9299999997</v>
      </c>
      <c r="S290" s="67">
        <v>2660.6882892023696</v>
      </c>
      <c r="T290" s="67">
        <v>2735.6381370078225</v>
      </c>
    </row>
    <row r="291" spans="1:20" ht="27.75" x14ac:dyDescent="0.25">
      <c r="A291" s="96">
        <v>5</v>
      </c>
      <c r="B291" s="68" t="s">
        <v>322</v>
      </c>
      <c r="C291" s="96">
        <v>1949</v>
      </c>
      <c r="D291" s="96"/>
      <c r="E291" s="96" t="s">
        <v>653</v>
      </c>
      <c r="F291" s="96">
        <v>2</v>
      </c>
      <c r="G291" s="96">
        <v>2</v>
      </c>
      <c r="H291" s="97">
        <v>959.8</v>
      </c>
      <c r="I291" s="97">
        <v>875.4</v>
      </c>
      <c r="J291" s="97">
        <f t="shared" si="85"/>
        <v>875.4</v>
      </c>
      <c r="K291" s="98">
        <v>41</v>
      </c>
      <c r="L291" s="96" t="s">
        <v>654</v>
      </c>
      <c r="M291" s="96" t="s">
        <v>655</v>
      </c>
      <c r="N291" s="102" t="s">
        <v>656</v>
      </c>
      <c r="O291" s="67">
        <v>4646428.3500000006</v>
      </c>
      <c r="P291" s="67">
        <v>0</v>
      </c>
      <c r="Q291" s="67">
        <v>0</v>
      </c>
      <c r="R291" s="67">
        <v>4646428.3500000006</v>
      </c>
      <c r="S291" s="67">
        <v>4841.0380808501777</v>
      </c>
      <c r="T291" s="67">
        <v>4977.4069597832886</v>
      </c>
    </row>
    <row r="292" spans="1:20" ht="27.75" x14ac:dyDescent="0.25">
      <c r="A292" s="96">
        <v>6</v>
      </c>
      <c r="B292" s="68" t="s">
        <v>323</v>
      </c>
      <c r="C292" s="96">
        <v>1959</v>
      </c>
      <c r="D292" s="96"/>
      <c r="E292" s="96" t="s">
        <v>653</v>
      </c>
      <c r="F292" s="96">
        <v>2</v>
      </c>
      <c r="G292" s="96">
        <v>2</v>
      </c>
      <c r="H292" s="97">
        <v>546.79999999999995</v>
      </c>
      <c r="I292" s="97">
        <v>362.7</v>
      </c>
      <c r="J292" s="97">
        <v>362.7</v>
      </c>
      <c r="K292" s="98">
        <v>21</v>
      </c>
      <c r="L292" s="96" t="s">
        <v>654</v>
      </c>
      <c r="M292" s="96" t="s">
        <v>655</v>
      </c>
      <c r="N292" s="102" t="s">
        <v>661</v>
      </c>
      <c r="O292" s="67">
        <v>4572675.5200000005</v>
      </c>
      <c r="P292" s="67">
        <v>0</v>
      </c>
      <c r="Q292" s="67">
        <v>0</v>
      </c>
      <c r="R292" s="67">
        <v>4572675.5200000005</v>
      </c>
      <c r="S292" s="67">
        <v>8362.6106803218736</v>
      </c>
      <c r="T292" s="67">
        <v>8598.1799561082662</v>
      </c>
    </row>
    <row r="293" spans="1:20" ht="27.75" x14ac:dyDescent="0.25">
      <c r="A293" s="96">
        <v>7</v>
      </c>
      <c r="B293" s="68" t="s">
        <v>324</v>
      </c>
      <c r="C293" s="96">
        <v>1962</v>
      </c>
      <c r="D293" s="96"/>
      <c r="E293" s="96" t="s">
        <v>653</v>
      </c>
      <c r="F293" s="96">
        <v>3</v>
      </c>
      <c r="G293" s="96">
        <v>2</v>
      </c>
      <c r="H293" s="97">
        <v>969.7</v>
      </c>
      <c r="I293" s="97">
        <v>622.5</v>
      </c>
      <c r="J293" s="97">
        <f t="shared" ref="J293:J294" si="86">I293-CO293</f>
        <v>622.5</v>
      </c>
      <c r="K293" s="98">
        <v>39</v>
      </c>
      <c r="L293" s="96" t="s">
        <v>654</v>
      </c>
      <c r="M293" s="96" t="s">
        <v>655</v>
      </c>
      <c r="N293" s="102" t="s">
        <v>661</v>
      </c>
      <c r="O293" s="67">
        <v>3376240.7100000004</v>
      </c>
      <c r="P293" s="67">
        <v>0</v>
      </c>
      <c r="Q293" s="67">
        <v>0</v>
      </c>
      <c r="R293" s="67">
        <v>3376240.7100000004</v>
      </c>
      <c r="S293" s="67">
        <v>3481.737351758276</v>
      </c>
      <c r="T293" s="67">
        <v>3579.815613076209</v>
      </c>
    </row>
    <row r="294" spans="1:20" ht="27.75" x14ac:dyDescent="0.25">
      <c r="A294" s="96">
        <v>8</v>
      </c>
      <c r="B294" s="68" t="s">
        <v>325</v>
      </c>
      <c r="C294" s="96">
        <v>1949</v>
      </c>
      <c r="D294" s="96"/>
      <c r="E294" s="96" t="s">
        <v>653</v>
      </c>
      <c r="F294" s="96">
        <v>2</v>
      </c>
      <c r="G294" s="96">
        <v>2</v>
      </c>
      <c r="H294" s="97">
        <v>872</v>
      </c>
      <c r="I294" s="97">
        <v>538.1</v>
      </c>
      <c r="J294" s="97">
        <f t="shared" si="86"/>
        <v>538.1</v>
      </c>
      <c r="K294" s="98">
        <v>34</v>
      </c>
      <c r="L294" s="96" t="s">
        <v>654</v>
      </c>
      <c r="M294" s="96" t="s">
        <v>655</v>
      </c>
      <c r="N294" s="102" t="s">
        <v>661</v>
      </c>
      <c r="O294" s="67">
        <v>4646428.3500000006</v>
      </c>
      <c r="P294" s="67">
        <v>0</v>
      </c>
      <c r="Q294" s="67">
        <v>0</v>
      </c>
      <c r="R294" s="67">
        <v>4646428.3500000006</v>
      </c>
      <c r="S294" s="67">
        <v>5328.4728784403678</v>
      </c>
      <c r="T294" s="67">
        <v>5478.57247706422</v>
      </c>
    </row>
    <row r="295" spans="1:20" ht="27.75" x14ac:dyDescent="0.25">
      <c r="A295" s="96">
        <v>9</v>
      </c>
      <c r="B295" s="68" t="s">
        <v>326</v>
      </c>
      <c r="C295" s="96">
        <v>1949</v>
      </c>
      <c r="D295" s="96"/>
      <c r="E295" s="96" t="s">
        <v>653</v>
      </c>
      <c r="F295" s="96">
        <v>2</v>
      </c>
      <c r="G295" s="96">
        <v>1</v>
      </c>
      <c r="H295" s="97">
        <v>560.4</v>
      </c>
      <c r="I295" s="97">
        <v>516.70000000000005</v>
      </c>
      <c r="J295" s="97">
        <v>516.70000000000005</v>
      </c>
      <c r="K295" s="98">
        <v>24</v>
      </c>
      <c r="L295" s="96" t="s">
        <v>654</v>
      </c>
      <c r="M295" s="96" t="s">
        <v>655</v>
      </c>
      <c r="N295" s="102" t="s">
        <v>656</v>
      </c>
      <c r="O295" s="67">
        <v>2745244.27</v>
      </c>
      <c r="P295" s="67">
        <v>0</v>
      </c>
      <c r="Q295" s="67">
        <v>0</v>
      </c>
      <c r="R295" s="67">
        <v>2745244.27</v>
      </c>
      <c r="S295" s="67">
        <v>4898.7228229835837</v>
      </c>
      <c r="T295" s="67">
        <v>5036.7166309778731</v>
      </c>
    </row>
    <row r="296" spans="1:20" ht="27.75" x14ac:dyDescent="0.25">
      <c r="A296" s="96">
        <v>10</v>
      </c>
      <c r="B296" s="68" t="s">
        <v>327</v>
      </c>
      <c r="C296" s="96">
        <v>1992</v>
      </c>
      <c r="D296" s="96">
        <v>2019</v>
      </c>
      <c r="E296" s="96" t="s">
        <v>657</v>
      </c>
      <c r="F296" s="96">
        <v>10</v>
      </c>
      <c r="G296" s="96">
        <v>1</v>
      </c>
      <c r="H296" s="97">
        <v>3072.17</v>
      </c>
      <c r="I296" s="97">
        <v>2437.1</v>
      </c>
      <c r="J296" s="97">
        <f t="shared" ref="J296:J304" si="87">I296-CO296</f>
        <v>2437.1</v>
      </c>
      <c r="K296" s="98">
        <v>108</v>
      </c>
      <c r="L296" s="96" t="s">
        <v>654</v>
      </c>
      <c r="M296" s="96" t="s">
        <v>655</v>
      </c>
      <c r="N296" s="102" t="s">
        <v>658</v>
      </c>
      <c r="O296" s="67">
        <v>3012176.12</v>
      </c>
      <c r="P296" s="67">
        <v>0</v>
      </c>
      <c r="Q296" s="67">
        <v>0</v>
      </c>
      <c r="R296" s="67">
        <v>3012176.12</v>
      </c>
      <c r="S296" s="67">
        <v>980.47182284834503</v>
      </c>
      <c r="T296" s="67">
        <v>980.47182024432243</v>
      </c>
    </row>
    <row r="297" spans="1:20" ht="27.75" x14ac:dyDescent="0.25">
      <c r="A297" s="96">
        <v>11</v>
      </c>
      <c r="B297" s="68" t="s">
        <v>328</v>
      </c>
      <c r="C297" s="96">
        <v>1959</v>
      </c>
      <c r="D297" s="96"/>
      <c r="E297" s="96" t="s">
        <v>653</v>
      </c>
      <c r="F297" s="96">
        <v>2</v>
      </c>
      <c r="G297" s="96">
        <v>2</v>
      </c>
      <c r="H297" s="97">
        <v>503</v>
      </c>
      <c r="I297" s="97">
        <v>478.4</v>
      </c>
      <c r="J297" s="97">
        <f t="shared" si="87"/>
        <v>478.4</v>
      </c>
      <c r="K297" s="98">
        <v>21</v>
      </c>
      <c r="L297" s="96" t="s">
        <v>654</v>
      </c>
      <c r="M297" s="96" t="s">
        <v>655</v>
      </c>
      <c r="N297" s="102" t="s">
        <v>755</v>
      </c>
      <c r="O297" s="67">
        <v>3933484.32</v>
      </c>
      <c r="P297" s="67">
        <v>0</v>
      </c>
      <c r="Q297" s="67">
        <v>0</v>
      </c>
      <c r="R297" s="67">
        <v>3933484.32</v>
      </c>
      <c r="S297" s="67">
        <v>7820.0483499005959</v>
      </c>
      <c r="T297" s="67">
        <v>8040.3339960238573</v>
      </c>
    </row>
    <row r="298" spans="1:20" ht="27.75" x14ac:dyDescent="0.25">
      <c r="A298" s="96">
        <v>12</v>
      </c>
      <c r="B298" s="68" t="s">
        <v>329</v>
      </c>
      <c r="C298" s="96">
        <v>1967</v>
      </c>
      <c r="D298" s="96"/>
      <c r="E298" s="96" t="s">
        <v>653</v>
      </c>
      <c r="F298" s="96">
        <v>5</v>
      </c>
      <c r="G298" s="96">
        <v>4</v>
      </c>
      <c r="H298" s="97">
        <v>4050.1</v>
      </c>
      <c r="I298" s="97">
        <v>3149.2</v>
      </c>
      <c r="J298" s="97">
        <f t="shared" si="87"/>
        <v>3149.2</v>
      </c>
      <c r="K298" s="98">
        <v>153</v>
      </c>
      <c r="L298" s="96" t="s">
        <v>654</v>
      </c>
      <c r="M298" s="96" t="s">
        <v>655</v>
      </c>
      <c r="N298" s="102" t="s">
        <v>656</v>
      </c>
      <c r="O298" s="67">
        <v>8112811.4100000001</v>
      </c>
      <c r="P298" s="67">
        <v>0</v>
      </c>
      <c r="Q298" s="67">
        <v>0</v>
      </c>
      <c r="R298" s="67">
        <v>8112811.4100000001</v>
      </c>
      <c r="S298" s="67">
        <v>2003.1138515098394</v>
      </c>
      <c r="T298" s="67">
        <v>2059.5402582652282</v>
      </c>
    </row>
    <row r="299" spans="1:20" ht="27.75" x14ac:dyDescent="0.25">
      <c r="A299" s="96">
        <v>13</v>
      </c>
      <c r="B299" s="68" t="s">
        <v>330</v>
      </c>
      <c r="C299" s="96">
        <v>1978</v>
      </c>
      <c r="D299" s="96">
        <v>2015</v>
      </c>
      <c r="E299" s="96" t="s">
        <v>657</v>
      </c>
      <c r="F299" s="96">
        <v>9</v>
      </c>
      <c r="G299" s="96">
        <v>2</v>
      </c>
      <c r="H299" s="97">
        <v>4490.7</v>
      </c>
      <c r="I299" s="97">
        <v>3947.2</v>
      </c>
      <c r="J299" s="97">
        <f t="shared" si="87"/>
        <v>3947.2</v>
      </c>
      <c r="K299" s="98">
        <v>170</v>
      </c>
      <c r="L299" s="96" t="s">
        <v>654</v>
      </c>
      <c r="M299" s="96" t="s">
        <v>655</v>
      </c>
      <c r="N299" s="102" t="s">
        <v>656</v>
      </c>
      <c r="O299" s="67">
        <v>5008268.8</v>
      </c>
      <c r="P299" s="67">
        <v>0</v>
      </c>
      <c r="Q299" s="67">
        <v>0</v>
      </c>
      <c r="R299" s="67">
        <v>5008268.8</v>
      </c>
      <c r="S299" s="67">
        <v>1115.253479413009</v>
      </c>
      <c r="T299" s="67">
        <v>1270.8276215289377</v>
      </c>
    </row>
    <row r="300" spans="1:20" ht="27.75" x14ac:dyDescent="0.25">
      <c r="A300" s="96">
        <v>14</v>
      </c>
      <c r="B300" s="68" t="s">
        <v>331</v>
      </c>
      <c r="C300" s="96">
        <v>1956</v>
      </c>
      <c r="D300" s="96"/>
      <c r="E300" s="96" t="s">
        <v>653</v>
      </c>
      <c r="F300" s="96">
        <v>3</v>
      </c>
      <c r="G300" s="96">
        <v>4</v>
      </c>
      <c r="H300" s="97">
        <v>3640.1</v>
      </c>
      <c r="I300" s="97">
        <v>2570.6</v>
      </c>
      <c r="J300" s="97">
        <f t="shared" si="87"/>
        <v>2570.6</v>
      </c>
      <c r="K300" s="98">
        <v>62</v>
      </c>
      <c r="L300" s="96" t="s">
        <v>654</v>
      </c>
      <c r="M300" s="96" t="s">
        <v>655</v>
      </c>
      <c r="N300" s="102" t="s">
        <v>656</v>
      </c>
      <c r="O300" s="67">
        <v>9874684.5999999996</v>
      </c>
      <c r="P300" s="67">
        <v>0</v>
      </c>
      <c r="Q300" s="67">
        <v>0</v>
      </c>
      <c r="R300" s="67">
        <v>9874684.5999999996</v>
      </c>
      <c r="S300" s="67">
        <v>2712.7509134364441</v>
      </c>
      <c r="T300" s="67">
        <v>2789.1673305678414</v>
      </c>
    </row>
    <row r="301" spans="1:20" ht="27.75" x14ac:dyDescent="0.25">
      <c r="A301" s="96">
        <v>15</v>
      </c>
      <c r="B301" s="68" t="s">
        <v>332</v>
      </c>
      <c r="C301" s="96">
        <v>1990</v>
      </c>
      <c r="D301" s="96"/>
      <c r="E301" s="96" t="s">
        <v>653</v>
      </c>
      <c r="F301" s="96">
        <v>9</v>
      </c>
      <c r="G301" s="96">
        <v>1</v>
      </c>
      <c r="H301" s="97">
        <v>3709.1</v>
      </c>
      <c r="I301" s="97">
        <v>2261.6</v>
      </c>
      <c r="J301" s="97">
        <f t="shared" si="87"/>
        <v>2261.6</v>
      </c>
      <c r="K301" s="98">
        <v>211</v>
      </c>
      <c r="L301" s="96" t="s">
        <v>654</v>
      </c>
      <c r="M301" s="96" t="s">
        <v>655</v>
      </c>
      <c r="N301" s="102" t="s">
        <v>656</v>
      </c>
      <c r="O301" s="67">
        <v>4640474.0600000005</v>
      </c>
      <c r="P301" s="67">
        <v>0</v>
      </c>
      <c r="Q301" s="67">
        <v>0</v>
      </c>
      <c r="R301" s="67">
        <v>4640474.0600000005</v>
      </c>
      <c r="S301" s="67">
        <v>1251.1051360168237</v>
      </c>
      <c r="T301" s="67">
        <v>1425.630131298698</v>
      </c>
    </row>
    <row r="302" spans="1:20" ht="27.75" x14ac:dyDescent="0.25">
      <c r="A302" s="96">
        <v>16</v>
      </c>
      <c r="B302" s="68" t="s">
        <v>333</v>
      </c>
      <c r="C302" s="96">
        <v>1984</v>
      </c>
      <c r="D302" s="96"/>
      <c r="E302" s="96" t="s">
        <v>657</v>
      </c>
      <c r="F302" s="96">
        <v>9</v>
      </c>
      <c r="G302" s="96">
        <v>5</v>
      </c>
      <c r="H302" s="97">
        <v>9873</v>
      </c>
      <c r="I302" s="97">
        <v>9703</v>
      </c>
      <c r="J302" s="97">
        <f t="shared" si="87"/>
        <v>9703</v>
      </c>
      <c r="K302" s="98">
        <v>454</v>
      </c>
      <c r="L302" s="96" t="s">
        <v>654</v>
      </c>
      <c r="M302" s="96" t="s">
        <v>655</v>
      </c>
      <c r="N302" s="102" t="s">
        <v>658</v>
      </c>
      <c r="O302" s="67">
        <v>9703520.8000000007</v>
      </c>
      <c r="P302" s="67">
        <v>0</v>
      </c>
      <c r="Q302" s="67">
        <v>0</v>
      </c>
      <c r="R302" s="67">
        <v>9703520.8000000007</v>
      </c>
      <c r="S302" s="67">
        <v>982.83407272358966</v>
      </c>
      <c r="T302" s="67">
        <v>1119.9361490934875</v>
      </c>
    </row>
    <row r="303" spans="1:20" ht="27.75" x14ac:dyDescent="0.25">
      <c r="A303" s="96">
        <v>17</v>
      </c>
      <c r="B303" s="68" t="s">
        <v>334</v>
      </c>
      <c r="C303" s="96">
        <v>1983</v>
      </c>
      <c r="D303" s="96"/>
      <c r="E303" s="96" t="s">
        <v>657</v>
      </c>
      <c r="F303" s="96">
        <v>4</v>
      </c>
      <c r="G303" s="96">
        <v>1</v>
      </c>
      <c r="H303" s="97">
        <v>609.6</v>
      </c>
      <c r="I303" s="97">
        <v>553.5</v>
      </c>
      <c r="J303" s="97">
        <f t="shared" si="87"/>
        <v>553.5</v>
      </c>
      <c r="K303" s="98">
        <v>41</v>
      </c>
      <c r="L303" s="96" t="s">
        <v>654</v>
      </c>
      <c r="M303" s="96" t="s">
        <v>655</v>
      </c>
      <c r="N303" s="102" t="s">
        <v>756</v>
      </c>
      <c r="O303" s="67">
        <v>4072795.2199999997</v>
      </c>
      <c r="P303" s="67">
        <v>0</v>
      </c>
      <c r="Q303" s="67">
        <v>0</v>
      </c>
      <c r="R303" s="67">
        <v>4072795.2199999997</v>
      </c>
      <c r="S303" s="67">
        <v>6681.0945209973743</v>
      </c>
      <c r="T303" s="67">
        <v>6869.2965879265093</v>
      </c>
    </row>
    <row r="304" spans="1:20" ht="27.75" x14ac:dyDescent="0.25">
      <c r="A304" s="96">
        <v>18</v>
      </c>
      <c r="B304" s="68" t="s">
        <v>335</v>
      </c>
      <c r="C304" s="96">
        <v>1983</v>
      </c>
      <c r="D304" s="96"/>
      <c r="E304" s="96" t="s">
        <v>657</v>
      </c>
      <c r="F304" s="96">
        <v>4</v>
      </c>
      <c r="G304" s="96">
        <v>1</v>
      </c>
      <c r="H304" s="97">
        <v>608.4</v>
      </c>
      <c r="I304" s="97">
        <v>552.5</v>
      </c>
      <c r="J304" s="97">
        <f t="shared" si="87"/>
        <v>552.5</v>
      </c>
      <c r="K304" s="98">
        <v>47</v>
      </c>
      <c r="L304" s="96" t="s">
        <v>654</v>
      </c>
      <c r="M304" s="96" t="s">
        <v>655</v>
      </c>
      <c r="N304" s="102" t="s">
        <v>756</v>
      </c>
      <c r="O304" s="67">
        <v>4012973.48</v>
      </c>
      <c r="P304" s="67">
        <v>0</v>
      </c>
      <c r="Q304" s="67">
        <v>0</v>
      </c>
      <c r="R304" s="67">
        <v>4012973.48</v>
      </c>
      <c r="S304" s="67">
        <v>6595.945890861276</v>
      </c>
      <c r="T304" s="67">
        <v>6781.7493754109146</v>
      </c>
    </row>
    <row r="305" spans="1:20" ht="27.75" x14ac:dyDescent="0.25">
      <c r="A305" s="96">
        <v>19</v>
      </c>
      <c r="B305" s="68" t="s">
        <v>336</v>
      </c>
      <c r="C305" s="96">
        <v>1978</v>
      </c>
      <c r="D305" s="96"/>
      <c r="E305" s="96" t="s">
        <v>653</v>
      </c>
      <c r="F305" s="96">
        <v>3</v>
      </c>
      <c r="G305" s="96">
        <v>2</v>
      </c>
      <c r="H305" s="97">
        <v>923.2</v>
      </c>
      <c r="I305" s="97">
        <v>850</v>
      </c>
      <c r="J305" s="97">
        <v>850</v>
      </c>
      <c r="K305" s="98">
        <v>59</v>
      </c>
      <c r="L305" s="96" t="s">
        <v>654</v>
      </c>
      <c r="M305" s="96" t="s">
        <v>655</v>
      </c>
      <c r="N305" s="102" t="s">
        <v>756</v>
      </c>
      <c r="O305" s="67">
        <v>4671012.63</v>
      </c>
      <c r="P305" s="67">
        <v>0</v>
      </c>
      <c r="Q305" s="67">
        <v>0</v>
      </c>
      <c r="R305" s="67">
        <v>4671012.63</v>
      </c>
      <c r="S305" s="67">
        <v>5059.5890706239161</v>
      </c>
      <c r="T305" s="67">
        <v>5202.1143847487001</v>
      </c>
    </row>
    <row r="306" spans="1:20" ht="27.75" x14ac:dyDescent="0.25">
      <c r="A306" s="96">
        <v>20</v>
      </c>
      <c r="B306" s="68" t="s">
        <v>337</v>
      </c>
      <c r="C306" s="96">
        <v>1989</v>
      </c>
      <c r="D306" s="96"/>
      <c r="E306" s="96" t="s">
        <v>657</v>
      </c>
      <c r="F306" s="96">
        <v>4</v>
      </c>
      <c r="G306" s="96">
        <v>4</v>
      </c>
      <c r="H306" s="97">
        <v>2551.1</v>
      </c>
      <c r="I306" s="97">
        <v>2310.1</v>
      </c>
      <c r="J306" s="97">
        <f t="shared" ref="J306:J318" si="88">I306-CO306</f>
        <v>2310.1</v>
      </c>
      <c r="K306" s="98">
        <v>137</v>
      </c>
      <c r="L306" s="96" t="s">
        <v>654</v>
      </c>
      <c r="M306" s="96" t="s">
        <v>655</v>
      </c>
      <c r="N306" s="102" t="s">
        <v>756</v>
      </c>
      <c r="O306" s="67">
        <v>8243927.5499999998</v>
      </c>
      <c r="P306" s="67">
        <v>0</v>
      </c>
      <c r="Q306" s="67">
        <v>0</v>
      </c>
      <c r="R306" s="67">
        <v>8243927.5499999998</v>
      </c>
      <c r="S306" s="67">
        <v>3231.5187762141823</v>
      </c>
      <c r="T306" s="67">
        <v>3322.5485476853123</v>
      </c>
    </row>
    <row r="307" spans="1:20" ht="27.75" x14ac:dyDescent="0.25">
      <c r="A307" s="96">
        <v>21</v>
      </c>
      <c r="B307" s="68" t="s">
        <v>338</v>
      </c>
      <c r="C307" s="96">
        <v>1978</v>
      </c>
      <c r="D307" s="96"/>
      <c r="E307" s="96" t="s">
        <v>657</v>
      </c>
      <c r="F307" s="96">
        <v>5</v>
      </c>
      <c r="G307" s="96">
        <v>6</v>
      </c>
      <c r="H307" s="97">
        <v>4898.2</v>
      </c>
      <c r="I307" s="97">
        <v>4562</v>
      </c>
      <c r="J307" s="97">
        <f t="shared" si="88"/>
        <v>4562</v>
      </c>
      <c r="K307" s="98">
        <v>221</v>
      </c>
      <c r="L307" s="96" t="s">
        <v>654</v>
      </c>
      <c r="M307" s="96" t="s">
        <v>655</v>
      </c>
      <c r="N307" s="102" t="s">
        <v>669</v>
      </c>
      <c r="O307" s="67">
        <v>14085756</v>
      </c>
      <c r="P307" s="67">
        <v>0</v>
      </c>
      <c r="Q307" s="67">
        <v>0</v>
      </c>
      <c r="R307" s="67">
        <v>14085756</v>
      </c>
      <c r="S307" s="67">
        <v>2875.7004613939816</v>
      </c>
      <c r="T307" s="67">
        <v>3276.8510881548327</v>
      </c>
    </row>
    <row r="308" spans="1:20" ht="27.75" x14ac:dyDescent="0.25">
      <c r="A308" s="96">
        <v>22</v>
      </c>
      <c r="B308" s="68" t="s">
        <v>339</v>
      </c>
      <c r="C308" s="96">
        <v>1963</v>
      </c>
      <c r="D308" s="96"/>
      <c r="E308" s="96" t="s">
        <v>653</v>
      </c>
      <c r="F308" s="96">
        <v>2</v>
      </c>
      <c r="G308" s="96">
        <v>2</v>
      </c>
      <c r="H308" s="97">
        <v>1033.2</v>
      </c>
      <c r="I308" s="97">
        <v>656.8</v>
      </c>
      <c r="J308" s="97">
        <f t="shared" si="88"/>
        <v>656.8</v>
      </c>
      <c r="K308" s="98">
        <v>41</v>
      </c>
      <c r="L308" s="96" t="s">
        <v>654</v>
      </c>
      <c r="M308" s="96" t="s">
        <v>655</v>
      </c>
      <c r="N308" s="102" t="s">
        <v>757</v>
      </c>
      <c r="O308" s="67">
        <v>4826713.05</v>
      </c>
      <c r="P308" s="67">
        <v>0</v>
      </c>
      <c r="Q308" s="67">
        <v>0</v>
      </c>
      <c r="R308" s="67">
        <v>4826713.05</v>
      </c>
      <c r="S308" s="67">
        <v>4671.6154181184666</v>
      </c>
      <c r="T308" s="67">
        <v>4803.2117692605498</v>
      </c>
    </row>
    <row r="309" spans="1:20" ht="27.75" x14ac:dyDescent="0.25">
      <c r="A309" s="96">
        <v>23</v>
      </c>
      <c r="B309" s="68" t="s">
        <v>340</v>
      </c>
      <c r="C309" s="96">
        <v>1956</v>
      </c>
      <c r="D309" s="96"/>
      <c r="E309" s="96" t="s">
        <v>653</v>
      </c>
      <c r="F309" s="96">
        <v>2</v>
      </c>
      <c r="G309" s="96">
        <v>1</v>
      </c>
      <c r="H309" s="97">
        <v>880.7</v>
      </c>
      <c r="I309" s="97">
        <v>566.6</v>
      </c>
      <c r="J309" s="97">
        <f t="shared" si="88"/>
        <v>566.6</v>
      </c>
      <c r="K309" s="98">
        <v>18</v>
      </c>
      <c r="L309" s="96" t="s">
        <v>654</v>
      </c>
      <c r="M309" s="96" t="s">
        <v>655</v>
      </c>
      <c r="N309" s="102" t="s">
        <v>656</v>
      </c>
      <c r="O309" s="67">
        <v>6219822.0800000001</v>
      </c>
      <c r="P309" s="67">
        <v>0</v>
      </c>
      <c r="Q309" s="67">
        <v>0</v>
      </c>
      <c r="R309" s="67">
        <v>6219822.0800000001</v>
      </c>
      <c r="S309" s="67">
        <v>7062.3618485295783</v>
      </c>
      <c r="T309" s="67">
        <v>7261.3039627568978</v>
      </c>
    </row>
    <row r="310" spans="1:20" ht="27.75" x14ac:dyDescent="0.25">
      <c r="A310" s="96">
        <v>24</v>
      </c>
      <c r="B310" s="68" t="s">
        <v>341</v>
      </c>
      <c r="C310" s="96">
        <v>1984</v>
      </c>
      <c r="D310" s="96"/>
      <c r="E310" s="96" t="s">
        <v>653</v>
      </c>
      <c r="F310" s="96">
        <v>9</v>
      </c>
      <c r="G310" s="96">
        <v>1</v>
      </c>
      <c r="H310" s="97">
        <v>4926.6000000000004</v>
      </c>
      <c r="I310" s="97">
        <v>2282.4</v>
      </c>
      <c r="J310" s="97">
        <f t="shared" si="88"/>
        <v>2282.4</v>
      </c>
      <c r="K310" s="98">
        <v>183</v>
      </c>
      <c r="L310" s="96" t="s">
        <v>654</v>
      </c>
      <c r="M310" s="96" t="s">
        <v>655</v>
      </c>
      <c r="N310" s="102" t="s">
        <v>656</v>
      </c>
      <c r="O310" s="67">
        <v>5086523</v>
      </c>
      <c r="P310" s="67">
        <v>0</v>
      </c>
      <c r="Q310" s="67">
        <v>0</v>
      </c>
      <c r="R310" s="67">
        <v>5086523</v>
      </c>
      <c r="S310" s="67">
        <v>1032.461129379288</v>
      </c>
      <c r="T310" s="67">
        <v>1176.4860146957335</v>
      </c>
    </row>
    <row r="311" spans="1:20" ht="27.75" x14ac:dyDescent="0.25">
      <c r="A311" s="96">
        <v>25</v>
      </c>
      <c r="B311" s="68" t="s">
        <v>342</v>
      </c>
      <c r="C311" s="96">
        <v>1988</v>
      </c>
      <c r="D311" s="96"/>
      <c r="E311" s="96" t="s">
        <v>657</v>
      </c>
      <c r="F311" s="96">
        <v>10</v>
      </c>
      <c r="G311" s="96">
        <v>3</v>
      </c>
      <c r="H311" s="97">
        <v>8076</v>
      </c>
      <c r="I311" s="97">
        <v>6287.5</v>
      </c>
      <c r="J311" s="97">
        <f t="shared" si="88"/>
        <v>6287.5</v>
      </c>
      <c r="K311" s="98">
        <v>331</v>
      </c>
      <c r="L311" s="96" t="s">
        <v>654</v>
      </c>
      <c r="M311" s="96" t="s">
        <v>655</v>
      </c>
      <c r="N311" s="102" t="s">
        <v>758</v>
      </c>
      <c r="O311" s="67">
        <v>6072525.9199999999</v>
      </c>
      <c r="P311" s="67">
        <v>0</v>
      </c>
      <c r="Q311" s="67">
        <v>0</v>
      </c>
      <c r="R311" s="67">
        <v>6072525.9199999999</v>
      </c>
      <c r="S311" s="67">
        <v>751.92247647350177</v>
      </c>
      <c r="T311" s="67">
        <v>856.81315502724135</v>
      </c>
    </row>
    <row r="312" spans="1:20" ht="27.75" x14ac:dyDescent="0.25">
      <c r="A312" s="96">
        <v>26</v>
      </c>
      <c r="B312" s="68" t="s">
        <v>343</v>
      </c>
      <c r="C312" s="96">
        <v>1975</v>
      </c>
      <c r="D312" s="96"/>
      <c r="E312" s="96" t="s">
        <v>657</v>
      </c>
      <c r="F312" s="96">
        <v>5</v>
      </c>
      <c r="G312" s="96">
        <v>4</v>
      </c>
      <c r="H312" s="97">
        <v>3347.6</v>
      </c>
      <c r="I312" s="97">
        <v>3069</v>
      </c>
      <c r="J312" s="97">
        <f t="shared" si="88"/>
        <v>3069</v>
      </c>
      <c r="K312" s="98">
        <v>151</v>
      </c>
      <c r="L312" s="96" t="s">
        <v>654</v>
      </c>
      <c r="M312" s="96" t="s">
        <v>655</v>
      </c>
      <c r="N312" s="102" t="s">
        <v>759</v>
      </c>
      <c r="O312" s="67">
        <v>6258770.9199999999</v>
      </c>
      <c r="P312" s="67">
        <v>0</v>
      </c>
      <c r="Q312" s="67">
        <v>0</v>
      </c>
      <c r="R312" s="67">
        <v>6258770.9199999999</v>
      </c>
      <c r="S312" s="67">
        <v>1869.6292627554069</v>
      </c>
      <c r="T312" s="67">
        <v>2130.4363101923768</v>
      </c>
    </row>
    <row r="313" spans="1:20" ht="27.75" x14ac:dyDescent="0.25">
      <c r="A313" s="96">
        <v>27</v>
      </c>
      <c r="B313" s="68" t="s">
        <v>344</v>
      </c>
      <c r="C313" s="96">
        <v>1979</v>
      </c>
      <c r="D313" s="96"/>
      <c r="E313" s="96" t="s">
        <v>657</v>
      </c>
      <c r="F313" s="96">
        <v>2</v>
      </c>
      <c r="G313" s="96">
        <v>2</v>
      </c>
      <c r="H313" s="97">
        <v>629</v>
      </c>
      <c r="I313" s="97">
        <v>618.6</v>
      </c>
      <c r="J313" s="97">
        <f t="shared" si="88"/>
        <v>618.6</v>
      </c>
      <c r="K313" s="98">
        <v>25</v>
      </c>
      <c r="L313" s="96" t="s">
        <v>654</v>
      </c>
      <c r="M313" s="96" t="s">
        <v>678</v>
      </c>
      <c r="N313" s="102" t="s">
        <v>760</v>
      </c>
      <c r="O313" s="67">
        <v>4662817.87</v>
      </c>
      <c r="P313" s="67">
        <v>0</v>
      </c>
      <c r="Q313" s="67">
        <v>0</v>
      </c>
      <c r="R313" s="67">
        <v>4662817.87</v>
      </c>
      <c r="S313" s="67">
        <v>7413.0649761526238</v>
      </c>
      <c r="T313" s="67">
        <v>7621.8861685214633</v>
      </c>
    </row>
    <row r="314" spans="1:20" ht="27.75" x14ac:dyDescent="0.25">
      <c r="A314" s="96">
        <v>28</v>
      </c>
      <c r="B314" s="68" t="s">
        <v>345</v>
      </c>
      <c r="C314" s="96">
        <v>1971</v>
      </c>
      <c r="D314" s="96"/>
      <c r="E314" s="96" t="s">
        <v>653</v>
      </c>
      <c r="F314" s="96">
        <v>2</v>
      </c>
      <c r="G314" s="96">
        <v>3</v>
      </c>
      <c r="H314" s="97">
        <v>941.4</v>
      </c>
      <c r="I314" s="97">
        <v>901.7</v>
      </c>
      <c r="J314" s="97">
        <f t="shared" si="88"/>
        <v>901.7</v>
      </c>
      <c r="K314" s="98">
        <v>50</v>
      </c>
      <c r="L314" s="96" t="s">
        <v>654</v>
      </c>
      <c r="M314" s="96" t="s">
        <v>655</v>
      </c>
      <c r="N314" s="102" t="s">
        <v>656</v>
      </c>
      <c r="O314" s="67">
        <v>6473859.6100000003</v>
      </c>
      <c r="P314" s="67">
        <v>0</v>
      </c>
      <c r="Q314" s="67">
        <v>0</v>
      </c>
      <c r="R314" s="67">
        <v>6473859.6100000003</v>
      </c>
      <c r="S314" s="67">
        <v>6876.8425855109417</v>
      </c>
      <c r="T314" s="67">
        <v>7070.5587422987046</v>
      </c>
    </row>
    <row r="315" spans="1:20" ht="27.75" x14ac:dyDescent="0.25">
      <c r="A315" s="96">
        <v>29</v>
      </c>
      <c r="B315" s="68" t="s">
        <v>346</v>
      </c>
      <c r="C315" s="96">
        <v>1980</v>
      </c>
      <c r="D315" s="96"/>
      <c r="E315" s="96" t="s">
        <v>653</v>
      </c>
      <c r="F315" s="96">
        <v>9</v>
      </c>
      <c r="G315" s="96">
        <v>1</v>
      </c>
      <c r="H315" s="97">
        <v>3430.6</v>
      </c>
      <c r="I315" s="97">
        <v>3068.4</v>
      </c>
      <c r="J315" s="97">
        <f t="shared" si="88"/>
        <v>3068.4</v>
      </c>
      <c r="K315" s="98">
        <v>88</v>
      </c>
      <c r="L315" s="96" t="s">
        <v>654</v>
      </c>
      <c r="M315" s="96" t="s">
        <v>655</v>
      </c>
      <c r="N315" s="102" t="s">
        <v>658</v>
      </c>
      <c r="O315" s="67">
        <v>3130168</v>
      </c>
      <c r="P315" s="67">
        <v>0</v>
      </c>
      <c r="Q315" s="67">
        <v>0</v>
      </c>
      <c r="R315" s="67">
        <v>3130168</v>
      </c>
      <c r="S315" s="67">
        <v>912.42581472628694</v>
      </c>
      <c r="T315" s="67">
        <v>1039.7061738471407</v>
      </c>
    </row>
    <row r="316" spans="1:20" ht="27.75" x14ac:dyDescent="0.25">
      <c r="A316" s="96">
        <v>30</v>
      </c>
      <c r="B316" s="68" t="s">
        <v>347</v>
      </c>
      <c r="C316" s="96">
        <v>1980</v>
      </c>
      <c r="D316" s="96"/>
      <c r="E316" s="96" t="s">
        <v>653</v>
      </c>
      <c r="F316" s="96">
        <v>9</v>
      </c>
      <c r="G316" s="96">
        <v>1</v>
      </c>
      <c r="H316" s="97">
        <v>3933.8</v>
      </c>
      <c r="I316" s="97">
        <v>2618.5</v>
      </c>
      <c r="J316" s="97">
        <f t="shared" si="88"/>
        <v>2618.5</v>
      </c>
      <c r="K316" s="98">
        <v>87</v>
      </c>
      <c r="L316" s="96" t="s">
        <v>654</v>
      </c>
      <c r="M316" s="96" t="s">
        <v>655</v>
      </c>
      <c r="N316" s="102" t="s">
        <v>658</v>
      </c>
      <c r="O316" s="67">
        <v>3130168</v>
      </c>
      <c r="P316" s="67">
        <v>0</v>
      </c>
      <c r="Q316" s="67">
        <v>0</v>
      </c>
      <c r="R316" s="67">
        <v>3130168</v>
      </c>
      <c r="S316" s="67">
        <v>795.71101733692615</v>
      </c>
      <c r="T316" s="67">
        <v>906.71005134983989</v>
      </c>
    </row>
    <row r="317" spans="1:20" ht="27.75" x14ac:dyDescent="0.25">
      <c r="A317" s="96">
        <v>31</v>
      </c>
      <c r="B317" s="68" t="s">
        <v>348</v>
      </c>
      <c r="C317" s="96">
        <v>1972</v>
      </c>
      <c r="D317" s="96"/>
      <c r="E317" s="96" t="s">
        <v>653</v>
      </c>
      <c r="F317" s="96">
        <v>5</v>
      </c>
      <c r="G317" s="96">
        <v>6</v>
      </c>
      <c r="H317" s="97">
        <v>5084.1000000000004</v>
      </c>
      <c r="I317" s="97">
        <v>4631.8999999999996</v>
      </c>
      <c r="J317" s="97">
        <f t="shared" si="88"/>
        <v>4631.8999999999996</v>
      </c>
      <c r="K317" s="98">
        <v>157</v>
      </c>
      <c r="L317" s="96" t="s">
        <v>654</v>
      </c>
      <c r="M317" s="96" t="s">
        <v>655</v>
      </c>
      <c r="N317" s="102" t="s">
        <v>761</v>
      </c>
      <c r="O317" s="67">
        <v>10710881.68</v>
      </c>
      <c r="P317" s="67">
        <v>0</v>
      </c>
      <c r="Q317" s="67">
        <v>0</v>
      </c>
      <c r="R317" s="67">
        <v>10710881.68</v>
      </c>
      <c r="S317" s="67">
        <v>2106.7409531677185</v>
      </c>
      <c r="T317" s="67">
        <v>2394.7192226746129</v>
      </c>
    </row>
    <row r="318" spans="1:20" ht="27.75" x14ac:dyDescent="0.25">
      <c r="A318" s="96">
        <v>32</v>
      </c>
      <c r="B318" s="68" t="s">
        <v>349</v>
      </c>
      <c r="C318" s="96">
        <v>1977</v>
      </c>
      <c r="D318" s="96">
        <v>2016</v>
      </c>
      <c r="E318" s="96" t="s">
        <v>653</v>
      </c>
      <c r="F318" s="96">
        <v>9</v>
      </c>
      <c r="G318" s="96">
        <v>1</v>
      </c>
      <c r="H318" s="97">
        <v>6820.9</v>
      </c>
      <c r="I318" s="97">
        <v>3380.5</v>
      </c>
      <c r="J318" s="97">
        <f t="shared" si="88"/>
        <v>3380.5</v>
      </c>
      <c r="K318" s="98">
        <v>215</v>
      </c>
      <c r="L318" s="96" t="s">
        <v>654</v>
      </c>
      <c r="M318" s="96" t="s">
        <v>655</v>
      </c>
      <c r="N318" s="102" t="s">
        <v>656</v>
      </c>
      <c r="O318" s="67">
        <v>5164777.2</v>
      </c>
      <c r="P318" s="67">
        <v>0</v>
      </c>
      <c r="Q318" s="67">
        <v>0</v>
      </c>
      <c r="R318" s="67">
        <v>5164777.2</v>
      </c>
      <c r="S318" s="67">
        <v>757.19878608394788</v>
      </c>
      <c r="T318" s="67">
        <v>862.82549223709486</v>
      </c>
    </row>
    <row r="319" spans="1:20" ht="27.75" x14ac:dyDescent="0.25">
      <c r="A319" s="96">
        <v>33</v>
      </c>
      <c r="B319" s="68" t="s">
        <v>350</v>
      </c>
      <c r="C319" s="96">
        <v>1979</v>
      </c>
      <c r="D319" s="96"/>
      <c r="E319" s="96" t="s">
        <v>653</v>
      </c>
      <c r="F319" s="96">
        <v>5</v>
      </c>
      <c r="G319" s="96">
        <v>2</v>
      </c>
      <c r="H319" s="97">
        <v>2141.1</v>
      </c>
      <c r="I319" s="97">
        <v>1922.3</v>
      </c>
      <c r="J319" s="97">
        <v>1922.3</v>
      </c>
      <c r="K319" s="98">
        <v>50</v>
      </c>
      <c r="L319" s="96" t="s">
        <v>654</v>
      </c>
      <c r="M319" s="96" t="s">
        <v>655</v>
      </c>
      <c r="N319" s="102" t="s">
        <v>759</v>
      </c>
      <c r="O319" s="67">
        <v>4958186.1100000003</v>
      </c>
      <c r="P319" s="67">
        <v>0</v>
      </c>
      <c r="Q319" s="67">
        <v>0</v>
      </c>
      <c r="R319" s="67">
        <v>4958186.1100000003</v>
      </c>
      <c r="S319" s="67">
        <v>2315.7190743075989</v>
      </c>
      <c r="T319" s="67">
        <v>2638.7541656158055</v>
      </c>
    </row>
    <row r="320" spans="1:20" ht="27.75" x14ac:dyDescent="0.25">
      <c r="A320" s="96">
        <v>34</v>
      </c>
      <c r="B320" s="68" t="s">
        <v>351</v>
      </c>
      <c r="C320" s="96">
        <v>1978</v>
      </c>
      <c r="D320" s="96"/>
      <c r="E320" s="96" t="s">
        <v>653</v>
      </c>
      <c r="F320" s="96">
        <v>5</v>
      </c>
      <c r="G320" s="96">
        <v>1</v>
      </c>
      <c r="H320" s="97">
        <v>1216.7</v>
      </c>
      <c r="I320" s="97">
        <v>971</v>
      </c>
      <c r="J320" s="97">
        <v>971</v>
      </c>
      <c r="K320" s="98">
        <v>41</v>
      </c>
      <c r="L320" s="96" t="s">
        <v>654</v>
      </c>
      <c r="M320" s="96" t="s">
        <v>655</v>
      </c>
      <c r="N320" s="102" t="s">
        <v>756</v>
      </c>
      <c r="O320" s="67">
        <v>2245895.54</v>
      </c>
      <c r="P320" s="67">
        <v>0</v>
      </c>
      <c r="Q320" s="67">
        <v>0</v>
      </c>
      <c r="R320" s="67">
        <v>2245895.54</v>
      </c>
      <c r="S320" s="67">
        <v>1845.8909673707569</v>
      </c>
      <c r="T320" s="67">
        <v>2103.3866031067646</v>
      </c>
    </row>
    <row r="321" spans="1:20" ht="27.75" x14ac:dyDescent="0.25">
      <c r="A321" s="96">
        <v>35</v>
      </c>
      <c r="B321" s="68" t="s">
        <v>352</v>
      </c>
      <c r="C321" s="96">
        <v>1980</v>
      </c>
      <c r="D321" s="96"/>
      <c r="E321" s="96" t="s">
        <v>653</v>
      </c>
      <c r="F321" s="96">
        <v>5</v>
      </c>
      <c r="G321" s="96">
        <v>2</v>
      </c>
      <c r="H321" s="97">
        <v>2024.6</v>
      </c>
      <c r="I321" s="97">
        <v>1813</v>
      </c>
      <c r="J321" s="97">
        <f>I321-CO321</f>
        <v>1813</v>
      </c>
      <c r="K321" s="98">
        <v>87</v>
      </c>
      <c r="L321" s="96" t="s">
        <v>654</v>
      </c>
      <c r="M321" s="96" t="s">
        <v>655</v>
      </c>
      <c r="N321" s="102" t="s">
        <v>665</v>
      </c>
      <c r="O321" s="67">
        <v>6146069.25</v>
      </c>
      <c r="P321" s="67">
        <v>0</v>
      </c>
      <c r="Q321" s="67">
        <v>0</v>
      </c>
      <c r="R321" s="67">
        <v>6146069.25</v>
      </c>
      <c r="S321" s="67">
        <v>3035.6955694952089</v>
      </c>
      <c r="T321" s="67">
        <v>3121.2091277289342</v>
      </c>
    </row>
    <row r="322" spans="1:20" ht="27.75" x14ac:dyDescent="0.25">
      <c r="A322" s="96">
        <v>36</v>
      </c>
      <c r="B322" s="68" t="s">
        <v>353</v>
      </c>
      <c r="C322" s="96">
        <v>1960</v>
      </c>
      <c r="D322" s="96"/>
      <c r="E322" s="96" t="s">
        <v>653</v>
      </c>
      <c r="F322" s="96">
        <v>4</v>
      </c>
      <c r="G322" s="96">
        <v>3</v>
      </c>
      <c r="H322" s="97">
        <v>2203.4</v>
      </c>
      <c r="I322" s="97">
        <v>1995.8</v>
      </c>
      <c r="J322" s="97">
        <v>1995.8</v>
      </c>
      <c r="K322" s="98">
        <v>99</v>
      </c>
      <c r="L322" s="96" t="s">
        <v>654</v>
      </c>
      <c r="M322" s="96" t="s">
        <v>655</v>
      </c>
      <c r="N322" s="102" t="s">
        <v>762</v>
      </c>
      <c r="O322" s="67">
        <v>7948916.2299999995</v>
      </c>
      <c r="P322" s="67">
        <v>0</v>
      </c>
      <c r="Q322" s="67">
        <v>0</v>
      </c>
      <c r="R322" s="67">
        <v>7948916.2299999995</v>
      </c>
      <c r="S322" s="67">
        <v>3607.5684079150401</v>
      </c>
      <c r="T322" s="67">
        <v>3709.191249886539</v>
      </c>
    </row>
    <row r="323" spans="1:20" ht="27.75" x14ac:dyDescent="0.25">
      <c r="A323" s="96">
        <v>37</v>
      </c>
      <c r="B323" s="68" t="s">
        <v>354</v>
      </c>
      <c r="C323" s="96">
        <v>1959</v>
      </c>
      <c r="D323" s="96"/>
      <c r="E323" s="96" t="s">
        <v>653</v>
      </c>
      <c r="F323" s="96">
        <v>3</v>
      </c>
      <c r="G323" s="96">
        <v>3</v>
      </c>
      <c r="H323" s="97">
        <v>1912.1</v>
      </c>
      <c r="I323" s="97">
        <v>1707.7</v>
      </c>
      <c r="J323" s="97">
        <v>1707.7</v>
      </c>
      <c r="K323" s="98">
        <v>47</v>
      </c>
      <c r="L323" s="96" t="s">
        <v>654</v>
      </c>
      <c r="M323" s="96" t="s">
        <v>655</v>
      </c>
      <c r="N323" s="102" t="s">
        <v>668</v>
      </c>
      <c r="O323" s="67">
        <v>7186803.6399999997</v>
      </c>
      <c r="P323" s="67">
        <v>0</v>
      </c>
      <c r="Q323" s="67">
        <v>0</v>
      </c>
      <c r="R323" s="67">
        <v>7186803.6399999997</v>
      </c>
      <c r="S323" s="67">
        <v>3758.5919355682236</v>
      </c>
      <c r="T323" s="67">
        <v>3864.469013126929</v>
      </c>
    </row>
    <row r="324" spans="1:20" ht="27.75" x14ac:dyDescent="0.25">
      <c r="A324" s="96">
        <v>38</v>
      </c>
      <c r="B324" s="68" t="s">
        <v>355</v>
      </c>
      <c r="C324" s="96">
        <v>1959</v>
      </c>
      <c r="D324" s="96"/>
      <c r="E324" s="96" t="s">
        <v>653</v>
      </c>
      <c r="F324" s="96">
        <v>2</v>
      </c>
      <c r="G324" s="96">
        <v>2</v>
      </c>
      <c r="H324" s="97">
        <v>568.6</v>
      </c>
      <c r="I324" s="97">
        <v>504.6</v>
      </c>
      <c r="J324" s="97">
        <v>504.6</v>
      </c>
      <c r="K324" s="98">
        <v>19</v>
      </c>
      <c r="L324" s="96" t="s">
        <v>654</v>
      </c>
      <c r="M324" s="96" t="s">
        <v>655</v>
      </c>
      <c r="N324" s="102" t="s">
        <v>755</v>
      </c>
      <c r="O324" s="67">
        <v>4261274.68</v>
      </c>
      <c r="P324" s="67">
        <v>0</v>
      </c>
      <c r="Q324" s="67">
        <v>0</v>
      </c>
      <c r="R324" s="67">
        <v>4261274.68</v>
      </c>
      <c r="S324" s="67">
        <v>7494.3276116778043</v>
      </c>
      <c r="T324" s="67">
        <v>7705.4379176925777</v>
      </c>
    </row>
    <row r="325" spans="1:20" ht="27.75" x14ac:dyDescent="0.25">
      <c r="A325" s="96">
        <v>39</v>
      </c>
      <c r="B325" s="68" t="s">
        <v>356</v>
      </c>
      <c r="C325" s="96">
        <v>1967</v>
      </c>
      <c r="D325" s="96"/>
      <c r="E325" s="96" t="s">
        <v>653</v>
      </c>
      <c r="F325" s="96">
        <v>2</v>
      </c>
      <c r="G325" s="96">
        <v>1</v>
      </c>
      <c r="H325" s="97">
        <v>360.2</v>
      </c>
      <c r="I325" s="97">
        <v>233.9</v>
      </c>
      <c r="J325" s="97">
        <v>233.9</v>
      </c>
      <c r="K325" s="98">
        <v>10</v>
      </c>
      <c r="L325" s="96" t="s">
        <v>654</v>
      </c>
      <c r="M325" s="96" t="s">
        <v>655</v>
      </c>
      <c r="N325" s="102" t="s">
        <v>763</v>
      </c>
      <c r="O325" s="67">
        <v>3245124.56</v>
      </c>
      <c r="P325" s="67">
        <v>0</v>
      </c>
      <c r="Q325" s="67">
        <v>0</v>
      </c>
      <c r="R325" s="67">
        <v>3245124.56</v>
      </c>
      <c r="S325" s="67">
        <v>9009.2297612437542</v>
      </c>
      <c r="T325" s="67">
        <v>9263.0138811771249</v>
      </c>
    </row>
    <row r="326" spans="1:20" ht="27.75" x14ac:dyDescent="0.25">
      <c r="A326" s="96">
        <v>40</v>
      </c>
      <c r="B326" s="68" t="s">
        <v>357</v>
      </c>
      <c r="C326" s="96">
        <v>1977</v>
      </c>
      <c r="D326" s="96">
        <v>2017</v>
      </c>
      <c r="E326" s="96" t="s">
        <v>653</v>
      </c>
      <c r="F326" s="96">
        <v>9</v>
      </c>
      <c r="G326" s="96">
        <v>1</v>
      </c>
      <c r="H326" s="97">
        <v>4198.5</v>
      </c>
      <c r="I326" s="97">
        <v>3899.7</v>
      </c>
      <c r="J326" s="97">
        <f t="shared" ref="J326:J327" si="89">I326-CO326</f>
        <v>3899.7</v>
      </c>
      <c r="K326" s="98">
        <v>277</v>
      </c>
      <c r="L326" s="96" t="s">
        <v>654</v>
      </c>
      <c r="M326" s="96" t="s">
        <v>655</v>
      </c>
      <c r="N326" s="102" t="s">
        <v>658</v>
      </c>
      <c r="O326" s="67">
        <v>2457800</v>
      </c>
      <c r="P326" s="67">
        <v>0</v>
      </c>
      <c r="Q326" s="67">
        <v>0</v>
      </c>
      <c r="R326" s="67">
        <v>2457800</v>
      </c>
      <c r="S326" s="67">
        <v>585.39954745742523</v>
      </c>
      <c r="T326" s="67">
        <v>585.39954745742523</v>
      </c>
    </row>
    <row r="327" spans="1:20" ht="27.75" x14ac:dyDescent="0.25">
      <c r="A327" s="96">
        <v>41</v>
      </c>
      <c r="B327" s="68" t="s">
        <v>358</v>
      </c>
      <c r="C327" s="96">
        <v>1976</v>
      </c>
      <c r="D327" s="96"/>
      <c r="E327" s="96" t="s">
        <v>653</v>
      </c>
      <c r="F327" s="96">
        <v>5</v>
      </c>
      <c r="G327" s="96">
        <v>6</v>
      </c>
      <c r="H327" s="97">
        <v>5909.8</v>
      </c>
      <c r="I327" s="97">
        <v>4538.5</v>
      </c>
      <c r="J327" s="97">
        <f t="shared" si="89"/>
        <v>4538.5</v>
      </c>
      <c r="K327" s="98">
        <v>217</v>
      </c>
      <c r="L327" s="96" t="s">
        <v>654</v>
      </c>
      <c r="M327" s="96" t="s">
        <v>655</v>
      </c>
      <c r="N327" s="102" t="s">
        <v>764</v>
      </c>
      <c r="O327" s="67">
        <v>12480617.960000001</v>
      </c>
      <c r="P327" s="67">
        <v>0</v>
      </c>
      <c r="Q327" s="67">
        <v>0</v>
      </c>
      <c r="R327" s="67">
        <v>12480617.960000001</v>
      </c>
      <c r="S327" s="67">
        <v>2111.8511557074689</v>
      </c>
      <c r="T327" s="67">
        <v>2171.340620663982</v>
      </c>
    </row>
    <row r="328" spans="1:20" ht="27" x14ac:dyDescent="0.25">
      <c r="A328" s="104" t="s">
        <v>86</v>
      </c>
      <c r="B328" s="105"/>
      <c r="C328" s="93" t="s">
        <v>46</v>
      </c>
      <c r="D328" s="93" t="s">
        <v>46</v>
      </c>
      <c r="E328" s="93" t="s">
        <v>46</v>
      </c>
      <c r="F328" s="93" t="s">
        <v>46</v>
      </c>
      <c r="G328" s="93" t="s">
        <v>46</v>
      </c>
      <c r="H328" s="94">
        <f>SUM(H329:H335)</f>
        <v>9975.9100000000017</v>
      </c>
      <c r="I328" s="94">
        <f t="shared" ref="I328:J328" si="90">SUM(I329:I335)</f>
        <v>9255.6999999999989</v>
      </c>
      <c r="J328" s="94">
        <f t="shared" si="90"/>
        <v>9255.6999999999989</v>
      </c>
      <c r="K328" s="95">
        <f>SUM(K329:K335)</f>
        <v>475</v>
      </c>
      <c r="L328" s="93" t="s">
        <v>46</v>
      </c>
      <c r="M328" s="93" t="s">
        <v>46</v>
      </c>
      <c r="N328" s="101" t="s">
        <v>46</v>
      </c>
      <c r="O328" s="94">
        <v>40206115.280000001</v>
      </c>
      <c r="P328" s="94">
        <v>0</v>
      </c>
      <c r="Q328" s="94">
        <v>0</v>
      </c>
      <c r="R328" s="94">
        <v>40206115.280000001</v>
      </c>
      <c r="S328" s="92">
        <v>4030.3205702537407</v>
      </c>
      <c r="T328" s="92">
        <v>13986.482675504671</v>
      </c>
    </row>
    <row r="329" spans="1:20" ht="27.75" x14ac:dyDescent="0.25">
      <c r="A329" s="96">
        <v>42</v>
      </c>
      <c r="B329" s="68" t="s">
        <v>359</v>
      </c>
      <c r="C329" s="96">
        <v>1986</v>
      </c>
      <c r="D329" s="96"/>
      <c r="E329" s="96" t="s">
        <v>657</v>
      </c>
      <c r="F329" s="96">
        <v>5</v>
      </c>
      <c r="G329" s="96" t="s">
        <v>674</v>
      </c>
      <c r="H329" s="97">
        <v>3237.8</v>
      </c>
      <c r="I329" s="97">
        <v>3118.2</v>
      </c>
      <c r="J329" s="97">
        <f t="shared" ref="J329:J334" si="91">I329-CO329</f>
        <v>3118.2</v>
      </c>
      <c r="K329" s="98">
        <v>131</v>
      </c>
      <c r="L329" s="96" t="s">
        <v>654</v>
      </c>
      <c r="M329" s="96" t="s">
        <v>655</v>
      </c>
      <c r="N329" s="102" t="s">
        <v>765</v>
      </c>
      <c r="O329" s="67">
        <v>7772911.4699999997</v>
      </c>
      <c r="P329" s="67">
        <v>0</v>
      </c>
      <c r="Q329" s="67">
        <v>0</v>
      </c>
      <c r="R329" s="67">
        <v>7772911.4699999997</v>
      </c>
      <c r="S329" s="67">
        <v>2400.6768392118101</v>
      </c>
      <c r="T329" s="67">
        <v>2462.959331336092</v>
      </c>
    </row>
    <row r="330" spans="1:20" ht="55.5" x14ac:dyDescent="0.25">
      <c r="A330" s="96">
        <v>43</v>
      </c>
      <c r="B330" s="68" t="s">
        <v>360</v>
      </c>
      <c r="C330" s="96">
        <v>1962</v>
      </c>
      <c r="D330" s="96"/>
      <c r="E330" s="96" t="s">
        <v>653</v>
      </c>
      <c r="F330" s="96">
        <v>3</v>
      </c>
      <c r="G330" s="96" t="s">
        <v>681</v>
      </c>
      <c r="H330" s="97">
        <v>1335.81</v>
      </c>
      <c r="I330" s="97">
        <v>1182.0999999999999</v>
      </c>
      <c r="J330" s="97">
        <f t="shared" si="91"/>
        <v>1182.0999999999999</v>
      </c>
      <c r="K330" s="98">
        <v>91</v>
      </c>
      <c r="L330" s="96" t="s">
        <v>654</v>
      </c>
      <c r="M330" s="96" t="s">
        <v>655</v>
      </c>
      <c r="N330" s="102" t="s">
        <v>766</v>
      </c>
      <c r="O330" s="67">
        <v>6171095</v>
      </c>
      <c r="P330" s="67">
        <v>0</v>
      </c>
      <c r="Q330" s="67">
        <v>0</v>
      </c>
      <c r="R330" s="67">
        <v>6171095</v>
      </c>
      <c r="S330" s="67">
        <v>4619.7400827962065</v>
      </c>
      <c r="T330" s="67">
        <v>5035.3187841085182</v>
      </c>
    </row>
    <row r="331" spans="1:20" ht="55.5" x14ac:dyDescent="0.25">
      <c r="A331" s="96">
        <v>44</v>
      </c>
      <c r="B331" s="68" t="s">
        <v>361</v>
      </c>
      <c r="C331" s="96">
        <v>1962</v>
      </c>
      <c r="D331" s="96"/>
      <c r="E331" s="96" t="s">
        <v>653</v>
      </c>
      <c r="F331" s="96">
        <v>2</v>
      </c>
      <c r="G331" s="96" t="s">
        <v>681</v>
      </c>
      <c r="H331" s="97">
        <v>898.9</v>
      </c>
      <c r="I331" s="97">
        <v>785.3</v>
      </c>
      <c r="J331" s="97">
        <f t="shared" si="91"/>
        <v>785.3</v>
      </c>
      <c r="K331" s="98">
        <v>46</v>
      </c>
      <c r="L331" s="96" t="s">
        <v>654</v>
      </c>
      <c r="M331" s="96" t="s">
        <v>655</v>
      </c>
      <c r="N331" s="102" t="s">
        <v>766</v>
      </c>
      <c r="O331" s="67">
        <v>6042438.0899999999</v>
      </c>
      <c r="P331" s="67">
        <v>0</v>
      </c>
      <c r="Q331" s="67">
        <v>0</v>
      </c>
      <c r="R331" s="67">
        <v>6042438.0899999999</v>
      </c>
      <c r="S331" s="67">
        <v>6722.0359216820561</v>
      </c>
      <c r="T331" s="67">
        <v>7326.7311936811657</v>
      </c>
    </row>
    <row r="332" spans="1:20" ht="27.75" x14ac:dyDescent="0.25">
      <c r="A332" s="96">
        <v>45</v>
      </c>
      <c r="B332" s="68" t="s">
        <v>362</v>
      </c>
      <c r="C332" s="96">
        <v>1966</v>
      </c>
      <c r="D332" s="96"/>
      <c r="E332" s="96" t="s">
        <v>653</v>
      </c>
      <c r="F332" s="96">
        <v>5</v>
      </c>
      <c r="G332" s="96" t="s">
        <v>674</v>
      </c>
      <c r="H332" s="97">
        <v>3441.8</v>
      </c>
      <c r="I332" s="97">
        <v>3191.7</v>
      </c>
      <c r="J332" s="97">
        <f t="shared" si="91"/>
        <v>3191.7</v>
      </c>
      <c r="K332" s="98">
        <v>150</v>
      </c>
      <c r="L332" s="96" t="s">
        <v>654</v>
      </c>
      <c r="M332" s="96" t="s">
        <v>655</v>
      </c>
      <c r="N332" s="102" t="s">
        <v>673</v>
      </c>
      <c r="O332" s="67">
        <v>10158311.52</v>
      </c>
      <c r="P332" s="67">
        <v>0</v>
      </c>
      <c r="Q332" s="67">
        <v>0</v>
      </c>
      <c r="R332" s="67">
        <v>10158311.52</v>
      </c>
      <c r="S332" s="67">
        <v>2951.4531698529836</v>
      </c>
      <c r="T332" s="67">
        <v>3304.4274275088615</v>
      </c>
    </row>
    <row r="333" spans="1:20" ht="27.75" x14ac:dyDescent="0.25">
      <c r="A333" s="96">
        <v>46</v>
      </c>
      <c r="B333" s="68" t="s">
        <v>363</v>
      </c>
      <c r="C333" s="96">
        <v>1956</v>
      </c>
      <c r="D333" s="96"/>
      <c r="E333" s="96" t="s">
        <v>653</v>
      </c>
      <c r="F333" s="96">
        <v>2</v>
      </c>
      <c r="G333" s="96" t="s">
        <v>681</v>
      </c>
      <c r="H333" s="97">
        <v>433.2</v>
      </c>
      <c r="I333" s="97">
        <v>390.5</v>
      </c>
      <c r="J333" s="97">
        <f t="shared" si="91"/>
        <v>390.5</v>
      </c>
      <c r="K333" s="98">
        <v>21</v>
      </c>
      <c r="L333" s="96" t="s">
        <v>654</v>
      </c>
      <c r="M333" s="96" t="s">
        <v>678</v>
      </c>
      <c r="N333" s="102" t="s">
        <v>244</v>
      </c>
      <c r="O333" s="67">
        <v>3541588.1999999997</v>
      </c>
      <c r="P333" s="67">
        <v>0</v>
      </c>
      <c r="Q333" s="67">
        <v>0</v>
      </c>
      <c r="R333" s="67">
        <v>3541588.1999999997</v>
      </c>
      <c r="S333" s="67">
        <v>8175.4113573407194</v>
      </c>
      <c r="T333" s="67">
        <v>8818.2655817174509</v>
      </c>
    </row>
    <row r="334" spans="1:20" ht="27.75" x14ac:dyDescent="0.25">
      <c r="A334" s="96">
        <v>47</v>
      </c>
      <c r="B334" s="68" t="s">
        <v>364</v>
      </c>
      <c r="C334" s="96">
        <v>1964</v>
      </c>
      <c r="D334" s="96"/>
      <c r="E334" s="96" t="s">
        <v>653</v>
      </c>
      <c r="F334" s="96">
        <v>2</v>
      </c>
      <c r="G334" s="96" t="s">
        <v>681</v>
      </c>
      <c r="H334" s="97">
        <v>331.9</v>
      </c>
      <c r="I334" s="97">
        <v>312.60000000000002</v>
      </c>
      <c r="J334" s="97">
        <f t="shared" si="91"/>
        <v>312.60000000000002</v>
      </c>
      <c r="K334" s="98">
        <v>21</v>
      </c>
      <c r="L334" s="96" t="s">
        <v>654</v>
      </c>
      <c r="M334" s="96" t="s">
        <v>678</v>
      </c>
      <c r="N334" s="102" t="s">
        <v>244</v>
      </c>
      <c r="O334" s="67">
        <v>4258987.2</v>
      </c>
      <c r="P334" s="67">
        <v>0</v>
      </c>
      <c r="Q334" s="67">
        <v>0</v>
      </c>
      <c r="R334" s="67">
        <v>4258987.2</v>
      </c>
      <c r="S334" s="67">
        <v>12832.139801144926</v>
      </c>
      <c r="T334" s="67">
        <v>13986.482675504671</v>
      </c>
    </row>
    <row r="335" spans="1:20" ht="27.75" x14ac:dyDescent="0.25">
      <c r="A335" s="96">
        <v>48</v>
      </c>
      <c r="B335" s="68" t="s">
        <v>365</v>
      </c>
      <c r="C335" s="96">
        <v>1958</v>
      </c>
      <c r="D335" s="96"/>
      <c r="E335" s="96" t="s">
        <v>653</v>
      </c>
      <c r="F335" s="96">
        <v>2</v>
      </c>
      <c r="G335" s="96" t="s">
        <v>679</v>
      </c>
      <c r="H335" s="97">
        <v>296.5</v>
      </c>
      <c r="I335" s="97">
        <v>275.3</v>
      </c>
      <c r="J335" s="97">
        <v>275.3</v>
      </c>
      <c r="K335" s="98">
        <v>15</v>
      </c>
      <c r="L335" s="96" t="s">
        <v>654</v>
      </c>
      <c r="M335" s="96" t="s">
        <v>678</v>
      </c>
      <c r="N335" s="102" t="s">
        <v>244</v>
      </c>
      <c r="O335" s="67">
        <v>2260783.7999999998</v>
      </c>
      <c r="P335" s="67">
        <v>0</v>
      </c>
      <c r="Q335" s="67">
        <v>0</v>
      </c>
      <c r="R335" s="67">
        <v>2260783.7999999998</v>
      </c>
      <c r="S335" s="67">
        <v>7624.9032040472166</v>
      </c>
      <c r="T335" s="67">
        <v>7844.5173693085999</v>
      </c>
    </row>
    <row r="336" spans="1:20" ht="27" x14ac:dyDescent="0.25">
      <c r="A336" s="104" t="s">
        <v>94</v>
      </c>
      <c r="B336" s="105"/>
      <c r="C336" s="93" t="s">
        <v>46</v>
      </c>
      <c r="D336" s="93" t="s">
        <v>46</v>
      </c>
      <c r="E336" s="93" t="s">
        <v>46</v>
      </c>
      <c r="F336" s="93" t="s">
        <v>46</v>
      </c>
      <c r="G336" s="93" t="s">
        <v>46</v>
      </c>
      <c r="H336" s="94">
        <f>SUM(H337:H351)</f>
        <v>46450.7</v>
      </c>
      <c r="I336" s="94">
        <f t="shared" ref="I336:K336" si="92">SUM(I337:I351)</f>
        <v>34570.86</v>
      </c>
      <c r="J336" s="94">
        <f t="shared" si="92"/>
        <v>33517.56</v>
      </c>
      <c r="K336" s="95">
        <f t="shared" si="92"/>
        <v>1208</v>
      </c>
      <c r="L336" s="93" t="s">
        <v>46</v>
      </c>
      <c r="M336" s="93" t="s">
        <v>46</v>
      </c>
      <c r="N336" s="101" t="s">
        <v>46</v>
      </c>
      <c r="O336" s="94">
        <v>80454976.940000013</v>
      </c>
      <c r="P336" s="94">
        <v>0</v>
      </c>
      <c r="Q336" s="94">
        <v>0</v>
      </c>
      <c r="R336" s="94">
        <v>80454976.940000013</v>
      </c>
      <c r="S336" s="92">
        <v>1732.0509042920778</v>
      </c>
      <c r="T336" s="92">
        <v>10317.061224489797</v>
      </c>
    </row>
    <row r="337" spans="1:20" ht="27.75" x14ac:dyDescent="0.25">
      <c r="A337" s="96">
        <v>49</v>
      </c>
      <c r="B337" s="68" t="s">
        <v>366</v>
      </c>
      <c r="C337" s="96">
        <v>1963</v>
      </c>
      <c r="D337" s="96"/>
      <c r="E337" s="96" t="s">
        <v>653</v>
      </c>
      <c r="F337" s="96">
        <v>2</v>
      </c>
      <c r="G337" s="96" t="s">
        <v>681</v>
      </c>
      <c r="H337" s="97">
        <v>310.89999999999998</v>
      </c>
      <c r="I337" s="97">
        <v>310.89999999999998</v>
      </c>
      <c r="J337" s="97">
        <v>310.89999999999998</v>
      </c>
      <c r="K337" s="98">
        <v>19</v>
      </c>
      <c r="L337" s="96" t="s">
        <v>654</v>
      </c>
      <c r="M337" s="96" t="s">
        <v>678</v>
      </c>
      <c r="N337" s="102" t="s">
        <v>244</v>
      </c>
      <c r="O337" s="67">
        <v>2822576</v>
      </c>
      <c r="P337" s="67">
        <v>0</v>
      </c>
      <c r="Q337" s="67">
        <v>0</v>
      </c>
      <c r="R337" s="67">
        <v>2822576</v>
      </c>
      <c r="S337" s="67">
        <v>9078.7262785461571</v>
      </c>
      <c r="T337" s="67">
        <v>9078.7262785461571</v>
      </c>
    </row>
    <row r="338" spans="1:20" ht="27.75" x14ac:dyDescent="0.25">
      <c r="A338" s="96">
        <v>50</v>
      </c>
      <c r="B338" s="68" t="s">
        <v>367</v>
      </c>
      <c r="C338" s="96">
        <v>1961</v>
      </c>
      <c r="D338" s="96"/>
      <c r="E338" s="96" t="s">
        <v>653</v>
      </c>
      <c r="F338" s="96">
        <v>4</v>
      </c>
      <c r="G338" s="96" t="s">
        <v>681</v>
      </c>
      <c r="H338" s="97">
        <v>2017.9</v>
      </c>
      <c r="I338" s="97">
        <v>1282.0999999999999</v>
      </c>
      <c r="J338" s="97">
        <v>1282.0999999999999</v>
      </c>
      <c r="K338" s="98">
        <v>43</v>
      </c>
      <c r="L338" s="96" t="s">
        <v>654</v>
      </c>
      <c r="M338" s="96" t="s">
        <v>655</v>
      </c>
      <c r="N338" s="102" t="s">
        <v>693</v>
      </c>
      <c r="O338" s="67">
        <v>4802592</v>
      </c>
      <c r="P338" s="67">
        <v>0</v>
      </c>
      <c r="Q338" s="67">
        <v>0</v>
      </c>
      <c r="R338" s="67">
        <v>4802592</v>
      </c>
      <c r="S338" s="67">
        <v>2379.9950443530402</v>
      </c>
      <c r="T338" s="67">
        <v>2379.9950443530402</v>
      </c>
    </row>
    <row r="339" spans="1:20" ht="27.75" x14ac:dyDescent="0.25">
      <c r="A339" s="96">
        <v>51</v>
      </c>
      <c r="B339" s="68" t="s">
        <v>368</v>
      </c>
      <c r="C339" s="96">
        <v>1945</v>
      </c>
      <c r="D339" s="96"/>
      <c r="E339" s="96" t="s">
        <v>680</v>
      </c>
      <c r="F339" s="96">
        <v>2</v>
      </c>
      <c r="G339" s="96" t="s">
        <v>681</v>
      </c>
      <c r="H339" s="97">
        <v>518.70000000000005</v>
      </c>
      <c r="I339" s="97">
        <v>438.7</v>
      </c>
      <c r="J339" s="97">
        <f>I339-CO339</f>
        <v>438.7</v>
      </c>
      <c r="K339" s="98">
        <v>13</v>
      </c>
      <c r="L339" s="96" t="s">
        <v>654</v>
      </c>
      <c r="M339" s="96" t="s">
        <v>655</v>
      </c>
      <c r="N339" s="102" t="s">
        <v>684</v>
      </c>
      <c r="O339" s="67">
        <v>3656710.4</v>
      </c>
      <c r="P339" s="67">
        <v>0</v>
      </c>
      <c r="Q339" s="67">
        <v>0</v>
      </c>
      <c r="R339" s="67">
        <v>3656710.4</v>
      </c>
      <c r="S339" s="67">
        <v>7049.7597840755725</v>
      </c>
      <c r="T339" s="67">
        <v>7049.7597840755734</v>
      </c>
    </row>
    <row r="340" spans="1:20" ht="27.75" x14ac:dyDescent="0.25">
      <c r="A340" s="96">
        <v>52</v>
      </c>
      <c r="B340" s="68" t="s">
        <v>369</v>
      </c>
      <c r="C340" s="96">
        <v>1989</v>
      </c>
      <c r="D340" s="96">
        <v>2020</v>
      </c>
      <c r="E340" s="96" t="s">
        <v>657</v>
      </c>
      <c r="F340" s="96">
        <v>9</v>
      </c>
      <c r="G340" s="96" t="s">
        <v>767</v>
      </c>
      <c r="H340" s="97">
        <v>3998.2</v>
      </c>
      <c r="I340" s="97">
        <v>3506.6</v>
      </c>
      <c r="J340" s="97">
        <v>2964.7</v>
      </c>
      <c r="K340" s="98">
        <v>157</v>
      </c>
      <c r="L340" s="96" t="s">
        <v>654</v>
      </c>
      <c r="M340" s="96" t="s">
        <v>655</v>
      </c>
      <c r="N340" s="102" t="s">
        <v>694</v>
      </c>
      <c r="O340" s="67">
        <v>28530720</v>
      </c>
      <c r="P340" s="67">
        <v>0</v>
      </c>
      <c r="Q340" s="67">
        <v>0</v>
      </c>
      <c r="R340" s="67">
        <v>28530720</v>
      </c>
      <c r="S340" s="67">
        <v>7135.8911510179587</v>
      </c>
      <c r="T340" s="67">
        <v>7376.719523785704</v>
      </c>
    </row>
    <row r="341" spans="1:20" ht="27.75" x14ac:dyDescent="0.25">
      <c r="A341" s="96">
        <v>53</v>
      </c>
      <c r="B341" s="68" t="s">
        <v>370</v>
      </c>
      <c r="C341" s="96">
        <v>1985</v>
      </c>
      <c r="D341" s="96"/>
      <c r="E341" s="96" t="s">
        <v>657</v>
      </c>
      <c r="F341" s="96">
        <v>5</v>
      </c>
      <c r="G341" s="96" t="s">
        <v>688</v>
      </c>
      <c r="H341" s="97">
        <v>33139</v>
      </c>
      <c r="I341" s="97">
        <v>23514.2</v>
      </c>
      <c r="J341" s="97">
        <f t="shared" ref="J341:J342" si="93">I341-CO341</f>
        <v>23514.2</v>
      </c>
      <c r="K341" s="98">
        <v>750</v>
      </c>
      <c r="L341" s="96" t="s">
        <v>654</v>
      </c>
      <c r="M341" s="96" t="s">
        <v>689</v>
      </c>
      <c r="N341" s="102" t="s">
        <v>768</v>
      </c>
      <c r="O341" s="67">
        <v>8292847.2000000002</v>
      </c>
      <c r="P341" s="67">
        <v>0</v>
      </c>
      <c r="Q341" s="67">
        <v>0</v>
      </c>
      <c r="R341" s="67">
        <v>8292847.2000000002</v>
      </c>
      <c r="S341" s="67">
        <v>250.244340505145</v>
      </c>
      <c r="T341" s="67">
        <v>250.24434050514503</v>
      </c>
    </row>
    <row r="342" spans="1:20" ht="27.75" x14ac:dyDescent="0.25">
      <c r="A342" s="96">
        <v>54</v>
      </c>
      <c r="B342" s="68" t="s">
        <v>371</v>
      </c>
      <c r="C342" s="96">
        <v>1941</v>
      </c>
      <c r="D342" s="96"/>
      <c r="E342" s="96" t="s">
        <v>680</v>
      </c>
      <c r="F342" s="96">
        <v>2</v>
      </c>
      <c r="G342" s="96" t="s">
        <v>681</v>
      </c>
      <c r="H342" s="97">
        <v>489.1</v>
      </c>
      <c r="I342" s="97">
        <v>409.26</v>
      </c>
      <c r="J342" s="97">
        <f t="shared" si="93"/>
        <v>409.26</v>
      </c>
      <c r="K342" s="98">
        <v>22</v>
      </c>
      <c r="L342" s="96" t="s">
        <v>654</v>
      </c>
      <c r="M342" s="96" t="s">
        <v>678</v>
      </c>
      <c r="N342" s="102" t="s">
        <v>244</v>
      </c>
      <c r="O342" s="67">
        <v>1828889.34</v>
      </c>
      <c r="P342" s="67">
        <v>0</v>
      </c>
      <c r="Q342" s="67">
        <v>0</v>
      </c>
      <c r="R342" s="67">
        <v>1828889.34</v>
      </c>
      <c r="S342" s="67">
        <v>3739.2953179308934</v>
      </c>
      <c r="T342" s="67">
        <v>4407.51</v>
      </c>
    </row>
    <row r="343" spans="1:20" ht="27.75" x14ac:dyDescent="0.25">
      <c r="A343" s="96">
        <v>55</v>
      </c>
      <c r="B343" s="68" t="s">
        <v>372</v>
      </c>
      <c r="C343" s="96">
        <v>1927</v>
      </c>
      <c r="D343" s="96"/>
      <c r="E343" s="96" t="s">
        <v>680</v>
      </c>
      <c r="F343" s="96">
        <v>2</v>
      </c>
      <c r="G343" s="96" t="s">
        <v>681</v>
      </c>
      <c r="H343" s="97">
        <v>450</v>
      </c>
      <c r="I343" s="97">
        <v>385.6</v>
      </c>
      <c r="J343" s="97">
        <v>385.6</v>
      </c>
      <c r="K343" s="98">
        <v>21</v>
      </c>
      <c r="L343" s="96" t="s">
        <v>654</v>
      </c>
      <c r="M343" s="96" t="s">
        <v>678</v>
      </c>
      <c r="N343" s="102" t="s">
        <v>244</v>
      </c>
      <c r="O343" s="67">
        <v>4634080</v>
      </c>
      <c r="P343" s="67">
        <v>0</v>
      </c>
      <c r="Q343" s="67">
        <v>0</v>
      </c>
      <c r="R343" s="67">
        <v>4634080</v>
      </c>
      <c r="S343" s="67">
        <v>10297.955555555556</v>
      </c>
      <c r="T343" s="67">
        <v>10297.955555555556</v>
      </c>
    </row>
    <row r="344" spans="1:20" ht="27.75" x14ac:dyDescent="0.25">
      <c r="A344" s="96">
        <v>56</v>
      </c>
      <c r="B344" s="68" t="s">
        <v>373</v>
      </c>
      <c r="C344" s="96">
        <v>1958</v>
      </c>
      <c r="D344" s="96"/>
      <c r="E344" s="96" t="s">
        <v>653</v>
      </c>
      <c r="F344" s="96">
        <v>2</v>
      </c>
      <c r="G344" s="96" t="s">
        <v>679</v>
      </c>
      <c r="H344" s="97">
        <v>479.6</v>
      </c>
      <c r="I344" s="97">
        <v>281.60000000000002</v>
      </c>
      <c r="J344" s="97">
        <v>281.60000000000002</v>
      </c>
      <c r="K344" s="98">
        <v>15</v>
      </c>
      <c r="L344" s="96" t="s">
        <v>654</v>
      </c>
      <c r="M344" s="96" t="s">
        <v>655</v>
      </c>
      <c r="N344" s="102" t="s">
        <v>684</v>
      </c>
      <c r="O344" s="67">
        <v>2274912</v>
      </c>
      <c r="P344" s="67">
        <v>0</v>
      </c>
      <c r="Q344" s="67">
        <v>0</v>
      </c>
      <c r="R344" s="67">
        <v>2274912</v>
      </c>
      <c r="S344" s="67">
        <v>4743.3527939949954</v>
      </c>
      <c r="T344" s="67">
        <v>4743.3527939949954</v>
      </c>
    </row>
    <row r="345" spans="1:20" ht="27.75" x14ac:dyDescent="0.25">
      <c r="A345" s="96">
        <v>57</v>
      </c>
      <c r="B345" s="68" t="s">
        <v>374</v>
      </c>
      <c r="C345" s="96">
        <v>1917</v>
      </c>
      <c r="D345" s="96"/>
      <c r="E345" s="96" t="s">
        <v>653</v>
      </c>
      <c r="F345" s="96">
        <v>2</v>
      </c>
      <c r="G345" s="96" t="s">
        <v>679</v>
      </c>
      <c r="H345" s="97">
        <v>363</v>
      </c>
      <c r="I345" s="97">
        <v>317.89999999999998</v>
      </c>
      <c r="J345" s="97">
        <v>317.89999999999998</v>
      </c>
      <c r="K345" s="98">
        <v>12</v>
      </c>
      <c r="L345" s="96" t="s">
        <v>654</v>
      </c>
      <c r="M345" s="96" t="s">
        <v>678</v>
      </c>
      <c r="N345" s="102" t="s">
        <v>244</v>
      </c>
      <c r="O345" s="67">
        <v>2510828.8000000003</v>
      </c>
      <c r="P345" s="67">
        <v>0</v>
      </c>
      <c r="Q345" s="67">
        <v>0</v>
      </c>
      <c r="R345" s="67">
        <v>2510828.8000000003</v>
      </c>
      <c r="S345" s="67">
        <v>6916.8837465564748</v>
      </c>
      <c r="T345" s="67">
        <v>6916.8837465564748</v>
      </c>
    </row>
    <row r="346" spans="1:20" ht="27.75" x14ac:dyDescent="0.25">
      <c r="A346" s="96">
        <v>58</v>
      </c>
      <c r="B346" s="68" t="s">
        <v>375</v>
      </c>
      <c r="C346" s="96">
        <v>1959</v>
      </c>
      <c r="D346" s="96"/>
      <c r="E346" s="96" t="s">
        <v>653</v>
      </c>
      <c r="F346" s="96">
        <v>3</v>
      </c>
      <c r="G346" s="96" t="s">
        <v>679</v>
      </c>
      <c r="H346" s="97">
        <v>680.1</v>
      </c>
      <c r="I346" s="97">
        <v>657.6</v>
      </c>
      <c r="J346" s="97">
        <v>657.6</v>
      </c>
      <c r="K346" s="98">
        <v>32</v>
      </c>
      <c r="L346" s="96" t="s">
        <v>654</v>
      </c>
      <c r="M346" s="96" t="s">
        <v>678</v>
      </c>
      <c r="N346" s="102" t="s">
        <v>244</v>
      </c>
      <c r="O346" s="67">
        <v>4549824</v>
      </c>
      <c r="P346" s="67">
        <v>0</v>
      </c>
      <c r="Q346" s="67">
        <v>0</v>
      </c>
      <c r="R346" s="67">
        <v>4549824</v>
      </c>
      <c r="S346" s="67">
        <v>6689.9338332598145</v>
      </c>
      <c r="T346" s="67">
        <v>6689.9338332598145</v>
      </c>
    </row>
    <row r="347" spans="1:20" ht="27.75" x14ac:dyDescent="0.25">
      <c r="A347" s="96">
        <v>59</v>
      </c>
      <c r="B347" s="68" t="s">
        <v>376</v>
      </c>
      <c r="C347" s="96">
        <v>1958</v>
      </c>
      <c r="D347" s="96"/>
      <c r="E347" s="96" t="s">
        <v>653</v>
      </c>
      <c r="F347" s="96">
        <v>2</v>
      </c>
      <c r="G347" s="96" t="s">
        <v>681</v>
      </c>
      <c r="H347" s="97">
        <v>506</v>
      </c>
      <c r="I347" s="97">
        <v>456.5</v>
      </c>
      <c r="J347" s="97">
        <v>456.5</v>
      </c>
      <c r="K347" s="98">
        <v>17</v>
      </c>
      <c r="L347" s="96" t="s">
        <v>654</v>
      </c>
      <c r="M347" s="96" t="s">
        <v>678</v>
      </c>
      <c r="N347" s="102" t="s">
        <v>244</v>
      </c>
      <c r="O347" s="67">
        <v>3243856</v>
      </c>
      <c r="P347" s="67">
        <v>0</v>
      </c>
      <c r="Q347" s="67">
        <v>0</v>
      </c>
      <c r="R347" s="67">
        <v>3243856</v>
      </c>
      <c r="S347" s="67">
        <v>6410.782608695652</v>
      </c>
      <c r="T347" s="67">
        <v>6410.782608695652</v>
      </c>
    </row>
    <row r="348" spans="1:20" ht="27.75" x14ac:dyDescent="0.25">
      <c r="A348" s="96">
        <v>60</v>
      </c>
      <c r="B348" s="68" t="s">
        <v>377</v>
      </c>
      <c r="C348" s="96">
        <v>1971</v>
      </c>
      <c r="D348" s="96"/>
      <c r="E348" s="96" t="s">
        <v>653</v>
      </c>
      <c r="F348" s="96">
        <v>5</v>
      </c>
      <c r="G348" s="96" t="s">
        <v>681</v>
      </c>
      <c r="H348" s="97">
        <v>2484.4</v>
      </c>
      <c r="I348" s="97">
        <v>2185.6</v>
      </c>
      <c r="J348" s="97">
        <v>1674.2</v>
      </c>
      <c r="K348" s="98">
        <v>49</v>
      </c>
      <c r="L348" s="96" t="s">
        <v>654</v>
      </c>
      <c r="M348" s="96" t="s">
        <v>655</v>
      </c>
      <c r="N348" s="102" t="s">
        <v>699</v>
      </c>
      <c r="O348" s="67">
        <v>5122764.7999999998</v>
      </c>
      <c r="P348" s="67">
        <v>0</v>
      </c>
      <c r="Q348" s="67">
        <v>0</v>
      </c>
      <c r="R348" s="67">
        <v>5122764.7999999998</v>
      </c>
      <c r="S348" s="67">
        <v>2061.9726292062469</v>
      </c>
      <c r="T348" s="67">
        <v>2061.9726292062469</v>
      </c>
    </row>
    <row r="349" spans="1:20" ht="27.75" x14ac:dyDescent="0.25">
      <c r="A349" s="96">
        <v>61</v>
      </c>
      <c r="B349" s="68" t="s">
        <v>378</v>
      </c>
      <c r="C349" s="96">
        <v>1958</v>
      </c>
      <c r="D349" s="96"/>
      <c r="E349" s="96" t="s">
        <v>653</v>
      </c>
      <c r="F349" s="96">
        <v>2</v>
      </c>
      <c r="G349" s="96" t="s">
        <v>679</v>
      </c>
      <c r="H349" s="97">
        <v>283.89999999999998</v>
      </c>
      <c r="I349" s="97">
        <v>283.89999999999998</v>
      </c>
      <c r="J349" s="97">
        <f>I349-CO349</f>
        <v>283.89999999999998</v>
      </c>
      <c r="K349" s="98">
        <v>16</v>
      </c>
      <c r="L349" s="96" t="s">
        <v>654</v>
      </c>
      <c r="M349" s="96" t="s">
        <v>678</v>
      </c>
      <c r="N349" s="102" t="s">
        <v>244</v>
      </c>
      <c r="O349" s="67">
        <v>2274912</v>
      </c>
      <c r="P349" s="67">
        <v>0</v>
      </c>
      <c r="Q349" s="67">
        <v>0</v>
      </c>
      <c r="R349" s="67">
        <v>2274912</v>
      </c>
      <c r="S349" s="67">
        <v>8013.0750264177532</v>
      </c>
      <c r="T349" s="67">
        <v>8013.0750264177532</v>
      </c>
    </row>
    <row r="350" spans="1:20" ht="27.75" x14ac:dyDescent="0.25">
      <c r="A350" s="96">
        <v>62</v>
      </c>
      <c r="B350" s="68" t="s">
        <v>379</v>
      </c>
      <c r="C350" s="96">
        <v>1961</v>
      </c>
      <c r="D350" s="96"/>
      <c r="E350" s="96" t="s">
        <v>653</v>
      </c>
      <c r="F350" s="96">
        <v>3</v>
      </c>
      <c r="G350" s="96" t="s">
        <v>681</v>
      </c>
      <c r="H350" s="97">
        <v>294</v>
      </c>
      <c r="I350" s="97">
        <v>272.5</v>
      </c>
      <c r="J350" s="97">
        <v>272.5</v>
      </c>
      <c r="K350" s="98">
        <v>21</v>
      </c>
      <c r="L350" s="96" t="s">
        <v>654</v>
      </c>
      <c r="M350" s="96" t="s">
        <v>678</v>
      </c>
      <c r="N350" s="102" t="s">
        <v>244</v>
      </c>
      <c r="O350" s="67">
        <v>3033216</v>
      </c>
      <c r="P350" s="67">
        <v>0</v>
      </c>
      <c r="Q350" s="67">
        <v>0</v>
      </c>
      <c r="R350" s="67">
        <v>3033216</v>
      </c>
      <c r="S350" s="67">
        <v>10317.061224489797</v>
      </c>
      <c r="T350" s="67">
        <v>10317.061224489797</v>
      </c>
    </row>
    <row r="351" spans="1:20" ht="27.75" x14ac:dyDescent="0.25">
      <c r="A351" s="96">
        <v>63</v>
      </c>
      <c r="B351" s="68" t="s">
        <v>380</v>
      </c>
      <c r="C351" s="96">
        <v>1962</v>
      </c>
      <c r="D351" s="96"/>
      <c r="E351" s="96" t="s">
        <v>653</v>
      </c>
      <c r="F351" s="96">
        <v>2</v>
      </c>
      <c r="G351" s="96" t="s">
        <v>679</v>
      </c>
      <c r="H351" s="97">
        <v>435.9</v>
      </c>
      <c r="I351" s="97">
        <v>267.89999999999998</v>
      </c>
      <c r="J351" s="97">
        <v>267.89999999999998</v>
      </c>
      <c r="K351" s="98">
        <v>21</v>
      </c>
      <c r="L351" s="96" t="s">
        <v>654</v>
      </c>
      <c r="M351" s="96" t="s">
        <v>678</v>
      </c>
      <c r="N351" s="102" t="s">
        <v>244</v>
      </c>
      <c r="O351" s="67">
        <v>2876248.4</v>
      </c>
      <c r="P351" s="67">
        <v>0</v>
      </c>
      <c r="Q351" s="67">
        <v>0</v>
      </c>
      <c r="R351" s="67">
        <v>2876248.4</v>
      </c>
      <c r="S351" s="67">
        <v>6598.4133975682498</v>
      </c>
      <c r="T351" s="67">
        <v>6629.3961917871084</v>
      </c>
    </row>
    <row r="352" spans="1:20" ht="27" x14ac:dyDescent="0.25">
      <c r="A352" s="104" t="s">
        <v>147</v>
      </c>
      <c r="B352" s="105"/>
      <c r="C352" s="93" t="s">
        <v>46</v>
      </c>
      <c r="D352" s="93" t="s">
        <v>46</v>
      </c>
      <c r="E352" s="93" t="s">
        <v>46</v>
      </c>
      <c r="F352" s="93" t="s">
        <v>46</v>
      </c>
      <c r="G352" s="93" t="s">
        <v>46</v>
      </c>
      <c r="H352" s="94">
        <f>SUM(H353:H362)</f>
        <v>19523.48</v>
      </c>
      <c r="I352" s="94">
        <f t="shared" ref="I352:K352" si="94">SUM(I353:I362)</f>
        <v>13133.36</v>
      </c>
      <c r="J352" s="94">
        <f t="shared" si="94"/>
        <v>13133.36</v>
      </c>
      <c r="K352" s="95">
        <f t="shared" si="94"/>
        <v>549</v>
      </c>
      <c r="L352" s="93" t="s">
        <v>46</v>
      </c>
      <c r="M352" s="93" t="s">
        <v>46</v>
      </c>
      <c r="N352" s="101" t="s">
        <v>46</v>
      </c>
      <c r="O352" s="94">
        <v>68139941.349999994</v>
      </c>
      <c r="P352" s="94">
        <v>0</v>
      </c>
      <c r="Q352" s="94">
        <v>0</v>
      </c>
      <c r="R352" s="94">
        <v>68139941.349999994</v>
      </c>
      <c r="S352" s="92">
        <v>3490.1534639316351</v>
      </c>
      <c r="T352" s="92">
        <v>8578.3362304445</v>
      </c>
    </row>
    <row r="353" spans="1:20" ht="27.75" x14ac:dyDescent="0.25">
      <c r="A353" s="96">
        <v>64</v>
      </c>
      <c r="B353" s="68" t="s">
        <v>381</v>
      </c>
      <c r="C353" s="96">
        <v>1955</v>
      </c>
      <c r="D353" s="96"/>
      <c r="E353" s="96" t="s">
        <v>769</v>
      </c>
      <c r="F353" s="96">
        <v>2</v>
      </c>
      <c r="G353" s="96" t="s">
        <v>681</v>
      </c>
      <c r="H353" s="97">
        <v>946.32</v>
      </c>
      <c r="I353" s="97">
        <v>538.1</v>
      </c>
      <c r="J353" s="97">
        <f t="shared" ref="J353:J354" si="95">I353-CO353</f>
        <v>538.1</v>
      </c>
      <c r="K353" s="98">
        <v>30</v>
      </c>
      <c r="L353" s="96" t="s">
        <v>654</v>
      </c>
      <c r="M353" s="96" t="s">
        <v>655</v>
      </c>
      <c r="N353" s="102" t="s">
        <v>702</v>
      </c>
      <c r="O353" s="67">
        <v>4602107.2299999995</v>
      </c>
      <c r="P353" s="67">
        <v>0</v>
      </c>
      <c r="Q353" s="67">
        <v>0</v>
      </c>
      <c r="R353" s="67">
        <v>4602107.2299999995</v>
      </c>
      <c r="S353" s="67">
        <v>4863.1617528954257</v>
      </c>
      <c r="T353" s="67">
        <v>4946.3161298503674</v>
      </c>
    </row>
    <row r="354" spans="1:20" ht="27.75" x14ac:dyDescent="0.25">
      <c r="A354" s="96">
        <v>65</v>
      </c>
      <c r="B354" s="68" t="s">
        <v>382</v>
      </c>
      <c r="C354" s="96">
        <v>1962</v>
      </c>
      <c r="D354" s="96"/>
      <c r="E354" s="96" t="s">
        <v>653</v>
      </c>
      <c r="F354" s="96">
        <v>3</v>
      </c>
      <c r="G354" s="96" t="s">
        <v>681</v>
      </c>
      <c r="H354" s="97">
        <v>2239.81</v>
      </c>
      <c r="I354" s="97">
        <v>1173.2</v>
      </c>
      <c r="J354" s="97">
        <f t="shared" si="95"/>
        <v>1173.2</v>
      </c>
      <c r="K354" s="98">
        <v>86</v>
      </c>
      <c r="L354" s="96" t="s">
        <v>654</v>
      </c>
      <c r="M354" s="96" t="s">
        <v>655</v>
      </c>
      <c r="N354" s="102" t="s">
        <v>702</v>
      </c>
      <c r="O354" s="67">
        <v>5956899.2000000002</v>
      </c>
      <c r="P354" s="67">
        <v>0</v>
      </c>
      <c r="Q354" s="67">
        <v>0</v>
      </c>
      <c r="R354" s="67">
        <v>5956899.2000000002</v>
      </c>
      <c r="S354" s="67">
        <v>2659.5555873042804</v>
      </c>
      <c r="T354" s="67">
        <v>2659.5555873042804</v>
      </c>
    </row>
    <row r="355" spans="1:20" ht="27.75" x14ac:dyDescent="0.25">
      <c r="A355" s="96">
        <v>66</v>
      </c>
      <c r="B355" s="68" t="s">
        <v>383</v>
      </c>
      <c r="C355" s="96">
        <v>1959</v>
      </c>
      <c r="D355" s="96">
        <v>2009</v>
      </c>
      <c r="E355" s="96" t="s">
        <v>653</v>
      </c>
      <c r="F355" s="96">
        <v>3</v>
      </c>
      <c r="G355" s="96" t="s">
        <v>674</v>
      </c>
      <c r="H355" s="97">
        <v>2101</v>
      </c>
      <c r="I355" s="97">
        <v>1915.9</v>
      </c>
      <c r="J355" s="97">
        <v>1915.9</v>
      </c>
      <c r="K355" s="98">
        <v>64</v>
      </c>
      <c r="L355" s="96" t="s">
        <v>654</v>
      </c>
      <c r="M355" s="96" t="s">
        <v>655</v>
      </c>
      <c r="N355" s="102" t="s">
        <v>706</v>
      </c>
      <c r="O355" s="67">
        <v>7835808</v>
      </c>
      <c r="P355" s="67">
        <v>0</v>
      </c>
      <c r="Q355" s="67">
        <v>0</v>
      </c>
      <c r="R355" s="67">
        <v>7835808</v>
      </c>
      <c r="S355" s="67">
        <v>3729.5611613517372</v>
      </c>
      <c r="T355" s="67">
        <v>3729.5611613517372</v>
      </c>
    </row>
    <row r="356" spans="1:20" ht="27.75" x14ac:dyDescent="0.25">
      <c r="A356" s="96">
        <v>67</v>
      </c>
      <c r="B356" s="68" t="s">
        <v>384</v>
      </c>
      <c r="C356" s="96">
        <v>1954</v>
      </c>
      <c r="D356" s="96"/>
      <c r="E356" s="96" t="s">
        <v>653</v>
      </c>
      <c r="F356" s="96">
        <v>2</v>
      </c>
      <c r="G356" s="96" t="s">
        <v>679</v>
      </c>
      <c r="H356" s="97">
        <v>805.4</v>
      </c>
      <c r="I356" s="97">
        <v>618.63</v>
      </c>
      <c r="J356" s="97">
        <f t="shared" ref="J356:J359" si="96">I356-CO356</f>
        <v>618.63</v>
      </c>
      <c r="K356" s="98">
        <v>18</v>
      </c>
      <c r="L356" s="96" t="s">
        <v>654</v>
      </c>
      <c r="M356" s="96" t="s">
        <v>655</v>
      </c>
      <c r="N356" s="102" t="s">
        <v>705</v>
      </c>
      <c r="O356" s="67">
        <v>6908992</v>
      </c>
      <c r="P356" s="67">
        <v>0</v>
      </c>
      <c r="Q356" s="67">
        <v>0</v>
      </c>
      <c r="R356" s="67">
        <v>6908992</v>
      </c>
      <c r="S356" s="67">
        <v>8578.3362304445</v>
      </c>
      <c r="T356" s="67">
        <v>8578.3362304445</v>
      </c>
    </row>
    <row r="357" spans="1:20" ht="27.75" x14ac:dyDescent="0.25">
      <c r="A357" s="96">
        <v>68</v>
      </c>
      <c r="B357" s="68" t="s">
        <v>385</v>
      </c>
      <c r="C357" s="96">
        <v>1960</v>
      </c>
      <c r="D357" s="96">
        <v>2017</v>
      </c>
      <c r="E357" s="96" t="s">
        <v>653</v>
      </c>
      <c r="F357" s="96">
        <v>3</v>
      </c>
      <c r="G357" s="96" t="s">
        <v>681</v>
      </c>
      <c r="H357" s="97">
        <v>2224.69</v>
      </c>
      <c r="I357" s="97">
        <v>1206.0999999999999</v>
      </c>
      <c r="J357" s="97">
        <f t="shared" si="96"/>
        <v>1206.0999999999999</v>
      </c>
      <c r="K357" s="98">
        <v>76</v>
      </c>
      <c r="L357" s="96" t="s">
        <v>654</v>
      </c>
      <c r="M357" s="96" t="s">
        <v>655</v>
      </c>
      <c r="N357" s="102" t="s">
        <v>702</v>
      </c>
      <c r="O357" s="67">
        <v>6167539.2000000002</v>
      </c>
      <c r="P357" s="67">
        <v>0</v>
      </c>
      <c r="Q357" s="67">
        <v>0</v>
      </c>
      <c r="R357" s="67">
        <v>6167539.2000000002</v>
      </c>
      <c r="S357" s="67">
        <v>2772.3139853193029</v>
      </c>
      <c r="T357" s="67">
        <v>2772.3139853193029</v>
      </c>
    </row>
    <row r="358" spans="1:20" ht="27.75" x14ac:dyDescent="0.25">
      <c r="A358" s="96">
        <v>69</v>
      </c>
      <c r="B358" s="68" t="s">
        <v>386</v>
      </c>
      <c r="C358" s="96">
        <v>1955</v>
      </c>
      <c r="D358" s="96"/>
      <c r="E358" s="96" t="s">
        <v>653</v>
      </c>
      <c r="F358" s="96">
        <v>2</v>
      </c>
      <c r="G358" s="96" t="s">
        <v>677</v>
      </c>
      <c r="H358" s="97">
        <v>1499.6</v>
      </c>
      <c r="I358" s="97">
        <v>1384.9</v>
      </c>
      <c r="J358" s="97">
        <f t="shared" si="96"/>
        <v>1384.9</v>
      </c>
      <c r="K358" s="98">
        <v>46</v>
      </c>
      <c r="L358" s="96" t="s">
        <v>654</v>
      </c>
      <c r="M358" s="96" t="s">
        <v>678</v>
      </c>
      <c r="N358" s="102" t="s">
        <v>244</v>
      </c>
      <c r="O358" s="67">
        <v>7400589</v>
      </c>
      <c r="P358" s="67">
        <v>0</v>
      </c>
      <c r="Q358" s="67">
        <v>0</v>
      </c>
      <c r="R358" s="67">
        <v>7400589</v>
      </c>
      <c r="S358" s="67">
        <v>4935.0420112029879</v>
      </c>
      <c r="T358" s="67">
        <v>4935.0420112029879</v>
      </c>
    </row>
    <row r="359" spans="1:20" ht="27.75" x14ac:dyDescent="0.25">
      <c r="A359" s="96">
        <v>70</v>
      </c>
      <c r="B359" s="68" t="s">
        <v>387</v>
      </c>
      <c r="C359" s="96">
        <v>1963</v>
      </c>
      <c r="D359" s="96"/>
      <c r="E359" s="96" t="s">
        <v>653</v>
      </c>
      <c r="F359" s="96">
        <v>4</v>
      </c>
      <c r="G359" s="96" t="s">
        <v>674</v>
      </c>
      <c r="H359" s="97">
        <v>4150.18</v>
      </c>
      <c r="I359" s="97">
        <v>2492.6</v>
      </c>
      <c r="J359" s="97">
        <f t="shared" si="96"/>
        <v>2492.6</v>
      </c>
      <c r="K359" s="98">
        <v>92</v>
      </c>
      <c r="L359" s="96" t="s">
        <v>654</v>
      </c>
      <c r="M359" s="96" t="s">
        <v>655</v>
      </c>
      <c r="N359" s="102" t="s">
        <v>702</v>
      </c>
      <c r="O359" s="67">
        <v>9529353.6000000015</v>
      </c>
      <c r="P359" s="67">
        <v>0</v>
      </c>
      <c r="Q359" s="67">
        <v>0</v>
      </c>
      <c r="R359" s="67">
        <v>9529353.6000000015</v>
      </c>
      <c r="S359" s="67">
        <v>2296.1301919434823</v>
      </c>
      <c r="T359" s="67">
        <v>2296.1301919434818</v>
      </c>
    </row>
    <row r="360" spans="1:20" ht="27.75" x14ac:dyDescent="0.25">
      <c r="A360" s="96">
        <v>71</v>
      </c>
      <c r="B360" s="68" t="s">
        <v>388</v>
      </c>
      <c r="C360" s="96">
        <v>1957</v>
      </c>
      <c r="D360" s="96">
        <v>2019</v>
      </c>
      <c r="E360" s="96" t="s">
        <v>653</v>
      </c>
      <c r="F360" s="96">
        <v>2</v>
      </c>
      <c r="G360" s="96" t="s">
        <v>681</v>
      </c>
      <c r="H360" s="97">
        <v>574.1</v>
      </c>
      <c r="I360" s="97">
        <v>530.6</v>
      </c>
      <c r="J360" s="97">
        <v>530.6</v>
      </c>
      <c r="K360" s="98">
        <v>20</v>
      </c>
      <c r="L360" s="96" t="s">
        <v>654</v>
      </c>
      <c r="M360" s="96" t="s">
        <v>655</v>
      </c>
      <c r="N360" s="102" t="s">
        <v>707</v>
      </c>
      <c r="O360" s="67">
        <v>4044288</v>
      </c>
      <c r="P360" s="67">
        <v>0</v>
      </c>
      <c r="Q360" s="67">
        <v>0</v>
      </c>
      <c r="R360" s="67">
        <v>4044288</v>
      </c>
      <c r="S360" s="67">
        <v>7044.570632294025</v>
      </c>
      <c r="T360" s="67">
        <v>7044.570632294025</v>
      </c>
    </row>
    <row r="361" spans="1:20" ht="27.75" x14ac:dyDescent="0.25">
      <c r="A361" s="96">
        <v>72</v>
      </c>
      <c r="B361" s="68" t="s">
        <v>389</v>
      </c>
      <c r="C361" s="96">
        <v>1963</v>
      </c>
      <c r="D361" s="96"/>
      <c r="E361" s="96" t="s">
        <v>653</v>
      </c>
      <c r="F361" s="96">
        <v>4</v>
      </c>
      <c r="G361" s="96" t="s">
        <v>674</v>
      </c>
      <c r="H361" s="97">
        <v>3432.61</v>
      </c>
      <c r="I361" s="97">
        <v>2570.0100000000002</v>
      </c>
      <c r="J361" s="97">
        <f>I361-CO361</f>
        <v>2570.0100000000002</v>
      </c>
      <c r="K361" s="98">
        <v>86</v>
      </c>
      <c r="L361" s="96" t="s">
        <v>654</v>
      </c>
      <c r="M361" s="96" t="s">
        <v>655</v>
      </c>
      <c r="N361" s="102" t="s">
        <v>701</v>
      </c>
      <c r="O361" s="67">
        <v>9290909.120000001</v>
      </c>
      <c r="P361" s="67">
        <v>0</v>
      </c>
      <c r="Q361" s="67">
        <v>0</v>
      </c>
      <c r="R361" s="67">
        <v>9290909.120000001</v>
      </c>
      <c r="S361" s="67">
        <v>2706.6602730866603</v>
      </c>
      <c r="T361" s="67">
        <v>2706.6602730866603</v>
      </c>
    </row>
    <row r="362" spans="1:20" ht="27.75" x14ac:dyDescent="0.25">
      <c r="A362" s="96">
        <v>73</v>
      </c>
      <c r="B362" s="68" t="s">
        <v>390</v>
      </c>
      <c r="C362" s="96">
        <v>1959</v>
      </c>
      <c r="D362" s="96"/>
      <c r="E362" s="96" t="s">
        <v>653</v>
      </c>
      <c r="F362" s="96">
        <v>2</v>
      </c>
      <c r="G362" s="96" t="s">
        <v>679</v>
      </c>
      <c r="H362" s="97">
        <v>1549.77</v>
      </c>
      <c r="I362" s="97">
        <v>703.32</v>
      </c>
      <c r="J362" s="97">
        <v>703.32</v>
      </c>
      <c r="K362" s="98">
        <v>31</v>
      </c>
      <c r="L362" s="96" t="s">
        <v>654</v>
      </c>
      <c r="M362" s="96" t="s">
        <v>655</v>
      </c>
      <c r="N362" s="102" t="s">
        <v>702</v>
      </c>
      <c r="O362" s="67">
        <v>6403456</v>
      </c>
      <c r="P362" s="67">
        <v>0</v>
      </c>
      <c r="Q362" s="67">
        <v>0</v>
      </c>
      <c r="R362" s="67">
        <v>6403456</v>
      </c>
      <c r="S362" s="67">
        <v>4131.8750524271345</v>
      </c>
      <c r="T362" s="67">
        <v>4131.8750524271345</v>
      </c>
    </row>
    <row r="363" spans="1:20" ht="27" x14ac:dyDescent="0.25">
      <c r="A363" s="104" t="s">
        <v>175</v>
      </c>
      <c r="B363" s="105"/>
      <c r="C363" s="93" t="s">
        <v>46</v>
      </c>
      <c r="D363" s="93" t="s">
        <v>46</v>
      </c>
      <c r="E363" s="93" t="s">
        <v>46</v>
      </c>
      <c r="F363" s="93" t="s">
        <v>46</v>
      </c>
      <c r="G363" s="93" t="s">
        <v>46</v>
      </c>
      <c r="H363" s="94">
        <f>SUM(H364:H374)</f>
        <v>34880.07</v>
      </c>
      <c r="I363" s="94">
        <f t="shared" ref="I363:K363" si="97">SUM(I364:I374)</f>
        <v>27720.219999999998</v>
      </c>
      <c r="J363" s="94">
        <f t="shared" si="97"/>
        <v>27720.219999999998</v>
      </c>
      <c r="K363" s="95">
        <f t="shared" si="97"/>
        <v>1208</v>
      </c>
      <c r="L363" s="93" t="s">
        <v>46</v>
      </c>
      <c r="M363" s="93" t="s">
        <v>46</v>
      </c>
      <c r="N363" s="101" t="s">
        <v>46</v>
      </c>
      <c r="O363" s="94">
        <v>79537708.090000004</v>
      </c>
      <c r="P363" s="94">
        <v>0</v>
      </c>
      <c r="Q363" s="94">
        <v>0</v>
      </c>
      <c r="R363" s="94">
        <v>79537708.090000004</v>
      </c>
      <c r="S363" s="92">
        <v>2280.3196234984621</v>
      </c>
      <c r="T363" s="92">
        <v>3077.8673658344455</v>
      </c>
    </row>
    <row r="364" spans="1:20" ht="27.75" x14ac:dyDescent="0.25">
      <c r="A364" s="96">
        <v>74</v>
      </c>
      <c r="B364" s="68" t="s">
        <v>391</v>
      </c>
      <c r="C364" s="96">
        <v>1987</v>
      </c>
      <c r="D364" s="96"/>
      <c r="E364" s="96" t="s">
        <v>653</v>
      </c>
      <c r="F364" s="96">
        <v>5</v>
      </c>
      <c r="G364" s="96" t="s">
        <v>681</v>
      </c>
      <c r="H364" s="97">
        <v>1318.1</v>
      </c>
      <c r="I364" s="97">
        <v>758.3</v>
      </c>
      <c r="J364" s="97">
        <v>758.3</v>
      </c>
      <c r="K364" s="98">
        <v>20</v>
      </c>
      <c r="L364" s="96" t="s">
        <v>654</v>
      </c>
      <c r="M364" s="96" t="s">
        <v>655</v>
      </c>
      <c r="N364" s="102" t="s">
        <v>770</v>
      </c>
      <c r="O364" s="67">
        <v>3307048</v>
      </c>
      <c r="P364" s="67">
        <v>0</v>
      </c>
      <c r="Q364" s="67">
        <v>0</v>
      </c>
      <c r="R364" s="67">
        <v>3307048</v>
      </c>
      <c r="S364" s="67">
        <v>2508.9507624611183</v>
      </c>
      <c r="T364" s="67">
        <v>2655.2903421591686</v>
      </c>
    </row>
    <row r="365" spans="1:20" ht="27.75" x14ac:dyDescent="0.25">
      <c r="A365" s="96">
        <v>75</v>
      </c>
      <c r="B365" s="68" t="s">
        <v>392</v>
      </c>
      <c r="C365" s="96">
        <v>1978</v>
      </c>
      <c r="D365" s="96"/>
      <c r="E365" s="96" t="s">
        <v>653</v>
      </c>
      <c r="F365" s="96">
        <v>5</v>
      </c>
      <c r="G365" s="96" t="s">
        <v>674</v>
      </c>
      <c r="H365" s="97">
        <v>3003.4</v>
      </c>
      <c r="I365" s="97">
        <v>2770.4</v>
      </c>
      <c r="J365" s="97">
        <v>2770.4</v>
      </c>
      <c r="K365" s="98">
        <v>94</v>
      </c>
      <c r="L365" s="96" t="s">
        <v>654</v>
      </c>
      <c r="M365" s="96" t="s">
        <v>655</v>
      </c>
      <c r="N365" s="102" t="s">
        <v>713</v>
      </c>
      <c r="O365" s="67">
        <v>7664354.4000000004</v>
      </c>
      <c r="P365" s="67">
        <v>0</v>
      </c>
      <c r="Q365" s="67">
        <v>0</v>
      </c>
      <c r="R365" s="67">
        <v>7664354.4000000004</v>
      </c>
      <c r="S365" s="67">
        <v>2551.8926549910102</v>
      </c>
      <c r="T365" s="67">
        <v>2553.3243657188518</v>
      </c>
    </row>
    <row r="366" spans="1:20" ht="27.75" x14ac:dyDescent="0.25">
      <c r="A366" s="96">
        <v>76</v>
      </c>
      <c r="B366" s="68" t="s">
        <v>393</v>
      </c>
      <c r="C366" s="96">
        <v>1990</v>
      </c>
      <c r="D366" s="96"/>
      <c r="E366" s="96" t="s">
        <v>653</v>
      </c>
      <c r="F366" s="96">
        <v>5</v>
      </c>
      <c r="G366" s="96" t="s">
        <v>674</v>
      </c>
      <c r="H366" s="97">
        <v>3703.7</v>
      </c>
      <c r="I366" s="97">
        <v>2710.3</v>
      </c>
      <c r="J366" s="97">
        <f t="shared" ref="J366:J370" si="98">I366-CO366</f>
        <v>2710.3</v>
      </c>
      <c r="K366" s="98">
        <v>119</v>
      </c>
      <c r="L366" s="96" t="s">
        <v>654</v>
      </c>
      <c r="M366" s="96" t="s">
        <v>655</v>
      </c>
      <c r="N366" s="102" t="s">
        <v>712</v>
      </c>
      <c r="O366" s="67">
        <v>7697188.9300000006</v>
      </c>
      <c r="P366" s="67">
        <v>0</v>
      </c>
      <c r="Q366" s="67">
        <v>0</v>
      </c>
      <c r="R366" s="67">
        <v>7697188.9300000006</v>
      </c>
      <c r="S366" s="67">
        <v>2078.2430893430897</v>
      </c>
      <c r="T366" s="67">
        <v>2078.2430893430897</v>
      </c>
    </row>
    <row r="367" spans="1:20" ht="27.75" x14ac:dyDescent="0.25">
      <c r="A367" s="96">
        <v>77</v>
      </c>
      <c r="B367" s="68" t="s">
        <v>394</v>
      </c>
      <c r="C367" s="96">
        <v>1965</v>
      </c>
      <c r="D367" s="96">
        <v>2010</v>
      </c>
      <c r="E367" s="96" t="s">
        <v>653</v>
      </c>
      <c r="F367" s="96">
        <v>5</v>
      </c>
      <c r="G367" s="96" t="s">
        <v>681</v>
      </c>
      <c r="H367" s="97">
        <v>2680.85</v>
      </c>
      <c r="I367" s="97">
        <v>1438.75</v>
      </c>
      <c r="J367" s="97">
        <f t="shared" si="98"/>
        <v>1438.75</v>
      </c>
      <c r="K367" s="98">
        <v>59</v>
      </c>
      <c r="L367" s="96" t="s">
        <v>654</v>
      </c>
      <c r="M367" s="96" t="s">
        <v>655</v>
      </c>
      <c r="N367" s="102" t="s">
        <v>714</v>
      </c>
      <c r="O367" s="67">
        <v>4549824</v>
      </c>
      <c r="P367" s="67">
        <v>0</v>
      </c>
      <c r="Q367" s="67">
        <v>0</v>
      </c>
      <c r="R367" s="67">
        <v>4549824</v>
      </c>
      <c r="S367" s="67">
        <v>1697.1572449036687</v>
      </c>
      <c r="T367" s="67">
        <v>1697.1572449036687</v>
      </c>
    </row>
    <row r="368" spans="1:20" ht="27.75" x14ac:dyDescent="0.25">
      <c r="A368" s="96">
        <v>78</v>
      </c>
      <c r="B368" s="68" t="s">
        <v>395</v>
      </c>
      <c r="C368" s="96">
        <v>1964</v>
      </c>
      <c r="D368" s="96"/>
      <c r="E368" s="96" t="s">
        <v>653</v>
      </c>
      <c r="F368" s="96">
        <v>5</v>
      </c>
      <c r="G368" s="96" t="s">
        <v>681</v>
      </c>
      <c r="H368" s="97">
        <v>1701.07</v>
      </c>
      <c r="I368" s="97">
        <v>1568.27</v>
      </c>
      <c r="J368" s="97">
        <f t="shared" si="98"/>
        <v>1568.27</v>
      </c>
      <c r="K368" s="98">
        <v>83</v>
      </c>
      <c r="L368" s="96" t="s">
        <v>654</v>
      </c>
      <c r="M368" s="96" t="s">
        <v>655</v>
      </c>
      <c r="N368" s="102" t="s">
        <v>771</v>
      </c>
      <c r="O368" s="67">
        <v>5235667.84</v>
      </c>
      <c r="P368" s="67">
        <v>0</v>
      </c>
      <c r="Q368" s="67">
        <v>0</v>
      </c>
      <c r="R368" s="67">
        <v>5235667.84</v>
      </c>
      <c r="S368" s="67">
        <v>3077.8673658344455</v>
      </c>
      <c r="T368" s="67">
        <v>3077.8673658344455</v>
      </c>
    </row>
    <row r="369" spans="1:20" ht="27.75" x14ac:dyDescent="0.25">
      <c r="A369" s="96">
        <v>79</v>
      </c>
      <c r="B369" s="68" t="s">
        <v>396</v>
      </c>
      <c r="C369" s="96">
        <v>1962</v>
      </c>
      <c r="D369" s="96">
        <v>2010</v>
      </c>
      <c r="E369" s="96" t="s">
        <v>653</v>
      </c>
      <c r="F369" s="96">
        <v>5</v>
      </c>
      <c r="G369" s="96" t="s">
        <v>681</v>
      </c>
      <c r="H369" s="97">
        <v>2498.58</v>
      </c>
      <c r="I369" s="97">
        <v>1437.25</v>
      </c>
      <c r="J369" s="97">
        <f t="shared" si="98"/>
        <v>1437.25</v>
      </c>
      <c r="K369" s="98">
        <v>52</v>
      </c>
      <c r="L369" s="96" t="s">
        <v>654</v>
      </c>
      <c r="M369" s="96" t="s">
        <v>655</v>
      </c>
      <c r="N369" s="102" t="s">
        <v>714</v>
      </c>
      <c r="O369" s="67">
        <v>4465568</v>
      </c>
      <c r="P369" s="67">
        <v>0</v>
      </c>
      <c r="Q369" s="67">
        <v>0</v>
      </c>
      <c r="R369" s="67">
        <v>4465568</v>
      </c>
      <c r="S369" s="67">
        <v>1787.2423536568772</v>
      </c>
      <c r="T369" s="67">
        <v>1787.2423536568772</v>
      </c>
    </row>
    <row r="370" spans="1:20" ht="27.75" x14ac:dyDescent="0.25">
      <c r="A370" s="96">
        <v>80</v>
      </c>
      <c r="B370" s="68" t="s">
        <v>397</v>
      </c>
      <c r="C370" s="96">
        <v>1983</v>
      </c>
      <c r="D370" s="96"/>
      <c r="E370" s="96" t="s">
        <v>653</v>
      </c>
      <c r="F370" s="96">
        <v>5</v>
      </c>
      <c r="G370" s="96" t="s">
        <v>675</v>
      </c>
      <c r="H370" s="97">
        <v>5763.67</v>
      </c>
      <c r="I370" s="97">
        <v>4429</v>
      </c>
      <c r="J370" s="97">
        <f t="shared" si="98"/>
        <v>4429</v>
      </c>
      <c r="K370" s="98">
        <v>210</v>
      </c>
      <c r="L370" s="96" t="s">
        <v>654</v>
      </c>
      <c r="M370" s="96" t="s">
        <v>655</v>
      </c>
      <c r="N370" s="102" t="s">
        <v>710</v>
      </c>
      <c r="O370" s="67">
        <v>10455000</v>
      </c>
      <c r="P370" s="67">
        <v>0</v>
      </c>
      <c r="Q370" s="67">
        <v>0</v>
      </c>
      <c r="R370" s="67">
        <v>10455000</v>
      </c>
      <c r="S370" s="67">
        <v>1813.9484044020562</v>
      </c>
      <c r="T370" s="67">
        <v>1902.9471152928604</v>
      </c>
    </row>
    <row r="371" spans="1:20" ht="27.75" x14ac:dyDescent="0.25">
      <c r="A371" s="96">
        <v>81</v>
      </c>
      <c r="B371" s="68" t="s">
        <v>398</v>
      </c>
      <c r="C371" s="96">
        <v>1964</v>
      </c>
      <c r="D371" s="96"/>
      <c r="E371" s="96" t="s">
        <v>653</v>
      </c>
      <c r="F371" s="96">
        <v>5</v>
      </c>
      <c r="G371" s="96" t="s">
        <v>674</v>
      </c>
      <c r="H371" s="97">
        <v>3399.17</v>
      </c>
      <c r="I371" s="97">
        <v>2811.32</v>
      </c>
      <c r="J371" s="97">
        <v>2811.32</v>
      </c>
      <c r="K371" s="98">
        <v>180</v>
      </c>
      <c r="L371" s="96" t="s">
        <v>654</v>
      </c>
      <c r="M371" s="96" t="s">
        <v>655</v>
      </c>
      <c r="N371" s="102" t="s">
        <v>772</v>
      </c>
      <c r="O371" s="67">
        <v>10053425.92</v>
      </c>
      <c r="P371" s="67">
        <v>0</v>
      </c>
      <c r="Q371" s="67">
        <v>0</v>
      </c>
      <c r="R371" s="67">
        <v>10053425.92</v>
      </c>
      <c r="S371" s="67">
        <v>2957.6119817484855</v>
      </c>
      <c r="T371" s="67">
        <v>2957.6119817484855</v>
      </c>
    </row>
    <row r="372" spans="1:20" ht="27.75" x14ac:dyDescent="0.25">
      <c r="A372" s="96">
        <v>82</v>
      </c>
      <c r="B372" s="68" t="s">
        <v>399</v>
      </c>
      <c r="C372" s="96">
        <v>1966</v>
      </c>
      <c r="D372" s="96"/>
      <c r="E372" s="96" t="s">
        <v>653</v>
      </c>
      <c r="F372" s="96">
        <v>5</v>
      </c>
      <c r="G372" s="96" t="s">
        <v>674</v>
      </c>
      <c r="H372" s="97">
        <v>4152</v>
      </c>
      <c r="I372" s="97">
        <v>3895.8</v>
      </c>
      <c r="J372" s="97">
        <f>I372-CO372</f>
        <v>3895.8</v>
      </c>
      <c r="K372" s="98">
        <v>140</v>
      </c>
      <c r="L372" s="96" t="s">
        <v>654</v>
      </c>
      <c r="M372" s="96" t="s">
        <v>655</v>
      </c>
      <c r="N372" s="102" t="s">
        <v>712</v>
      </c>
      <c r="O372" s="67">
        <v>10616256</v>
      </c>
      <c r="P372" s="67">
        <v>0</v>
      </c>
      <c r="Q372" s="67">
        <v>0</v>
      </c>
      <c r="R372" s="67">
        <v>10616256</v>
      </c>
      <c r="S372" s="67">
        <v>2556.9017341040462</v>
      </c>
      <c r="T372" s="67">
        <v>2556.9017341040462</v>
      </c>
    </row>
    <row r="373" spans="1:20" ht="27.75" x14ac:dyDescent="0.25">
      <c r="A373" s="96">
        <v>83</v>
      </c>
      <c r="B373" s="68" t="s">
        <v>400</v>
      </c>
      <c r="C373" s="96">
        <v>1973</v>
      </c>
      <c r="D373" s="96"/>
      <c r="E373" s="96" t="s">
        <v>653</v>
      </c>
      <c r="F373" s="96">
        <v>5</v>
      </c>
      <c r="G373" s="96" t="s">
        <v>674</v>
      </c>
      <c r="H373" s="97">
        <v>3021.6</v>
      </c>
      <c r="I373" s="97">
        <v>2581.8000000000002</v>
      </c>
      <c r="J373" s="97">
        <v>2581.8000000000002</v>
      </c>
      <c r="K373" s="98">
        <v>95</v>
      </c>
      <c r="L373" s="96" t="s">
        <v>654</v>
      </c>
      <c r="M373" s="96" t="s">
        <v>655</v>
      </c>
      <c r="N373" s="102" t="s">
        <v>711</v>
      </c>
      <c r="O373" s="67">
        <v>7333375</v>
      </c>
      <c r="P373" s="67">
        <v>0</v>
      </c>
      <c r="Q373" s="67">
        <v>0</v>
      </c>
      <c r="R373" s="67">
        <v>7333375</v>
      </c>
      <c r="S373" s="67">
        <v>2426.9840481863912</v>
      </c>
      <c r="T373" s="67">
        <v>2546.0604514164684</v>
      </c>
    </row>
    <row r="374" spans="1:20" ht="27.75" x14ac:dyDescent="0.25">
      <c r="A374" s="96">
        <v>84</v>
      </c>
      <c r="B374" s="68" t="s">
        <v>401</v>
      </c>
      <c r="C374" s="96">
        <v>1977</v>
      </c>
      <c r="D374" s="96"/>
      <c r="E374" s="96" t="s">
        <v>653</v>
      </c>
      <c r="F374" s="96">
        <v>5</v>
      </c>
      <c r="G374" s="96" t="s">
        <v>674</v>
      </c>
      <c r="H374" s="97">
        <v>3637.93</v>
      </c>
      <c r="I374" s="97">
        <v>3319.03</v>
      </c>
      <c r="J374" s="97">
        <f>I374-CO374</f>
        <v>3319.03</v>
      </c>
      <c r="K374" s="98">
        <v>156</v>
      </c>
      <c r="L374" s="96" t="s">
        <v>654</v>
      </c>
      <c r="M374" s="96" t="s">
        <v>655</v>
      </c>
      <c r="N374" s="102" t="s">
        <v>771</v>
      </c>
      <c r="O374" s="67">
        <v>8160000</v>
      </c>
      <c r="P374" s="67">
        <v>0</v>
      </c>
      <c r="Q374" s="67">
        <v>0</v>
      </c>
      <c r="R374" s="67">
        <v>8160000</v>
      </c>
      <c r="S374" s="67">
        <v>2243.0338131849708</v>
      </c>
      <c r="T374" s="67">
        <v>2353.0849686497545</v>
      </c>
    </row>
    <row r="375" spans="1:20" ht="27" x14ac:dyDescent="0.25">
      <c r="A375" s="104" t="s">
        <v>189</v>
      </c>
      <c r="B375" s="105"/>
      <c r="C375" s="93" t="s">
        <v>46</v>
      </c>
      <c r="D375" s="93" t="s">
        <v>46</v>
      </c>
      <c r="E375" s="93" t="s">
        <v>46</v>
      </c>
      <c r="F375" s="93" t="s">
        <v>46</v>
      </c>
      <c r="G375" s="93" t="s">
        <v>46</v>
      </c>
      <c r="H375" s="94">
        <f>H376+H377</f>
        <v>7256.4</v>
      </c>
      <c r="I375" s="94">
        <f t="shared" ref="I375:K375" si="99">I376+I377</f>
        <v>4503.5</v>
      </c>
      <c r="J375" s="94">
        <f t="shared" si="99"/>
        <v>4245.1000000000004</v>
      </c>
      <c r="K375" s="95">
        <f t="shared" si="99"/>
        <v>192</v>
      </c>
      <c r="L375" s="93" t="s">
        <v>46</v>
      </c>
      <c r="M375" s="93" t="s">
        <v>46</v>
      </c>
      <c r="N375" s="101" t="s">
        <v>46</v>
      </c>
      <c r="O375" s="94">
        <v>12297842.08</v>
      </c>
      <c r="P375" s="94">
        <v>0</v>
      </c>
      <c r="Q375" s="94">
        <v>0</v>
      </c>
      <c r="R375" s="94">
        <v>12297842.08</v>
      </c>
      <c r="S375" s="92">
        <v>1694.7580177498485</v>
      </c>
      <c r="T375" s="92">
        <v>2283.39</v>
      </c>
    </row>
    <row r="376" spans="1:20" ht="27.75" x14ac:dyDescent="0.25">
      <c r="A376" s="96">
        <v>85</v>
      </c>
      <c r="B376" s="68" t="s">
        <v>773</v>
      </c>
      <c r="C376" s="96">
        <v>1985</v>
      </c>
      <c r="D376" s="96"/>
      <c r="E376" s="96" t="s">
        <v>657</v>
      </c>
      <c r="F376" s="96">
        <v>5</v>
      </c>
      <c r="G376" s="96">
        <v>5</v>
      </c>
      <c r="H376" s="97">
        <v>5783</v>
      </c>
      <c r="I376" s="97">
        <v>3938.5</v>
      </c>
      <c r="J376" s="97">
        <v>3888.9</v>
      </c>
      <c r="K376" s="98">
        <v>167</v>
      </c>
      <c r="L376" s="96" t="s">
        <v>654</v>
      </c>
      <c r="M376" s="96" t="s">
        <v>655</v>
      </c>
      <c r="N376" s="102" t="s">
        <v>716</v>
      </c>
      <c r="O376" s="67">
        <v>8933500</v>
      </c>
      <c r="P376" s="67">
        <v>0</v>
      </c>
      <c r="Q376" s="67">
        <v>0</v>
      </c>
      <c r="R376" s="67">
        <v>8933500</v>
      </c>
      <c r="S376" s="67">
        <v>1544.7864430226525</v>
      </c>
      <c r="T376" s="67">
        <v>1620.58</v>
      </c>
    </row>
    <row r="377" spans="1:20" ht="27.75" x14ac:dyDescent="0.25">
      <c r="A377" s="96">
        <v>86</v>
      </c>
      <c r="B377" s="68" t="s">
        <v>774</v>
      </c>
      <c r="C377" s="96">
        <v>1988</v>
      </c>
      <c r="D377" s="96"/>
      <c r="E377" s="96" t="s">
        <v>657</v>
      </c>
      <c r="F377" s="96">
        <v>2</v>
      </c>
      <c r="G377" s="96">
        <v>2</v>
      </c>
      <c r="H377" s="97">
        <v>1473.4</v>
      </c>
      <c r="I377" s="97">
        <v>565</v>
      </c>
      <c r="J377" s="97">
        <v>356.2</v>
      </c>
      <c r="K377" s="98">
        <v>25</v>
      </c>
      <c r="L377" s="96" t="s">
        <v>654</v>
      </c>
      <c r="M377" s="96" t="s">
        <v>655</v>
      </c>
      <c r="N377" s="102" t="s">
        <v>716</v>
      </c>
      <c r="O377" s="67">
        <v>3364342.08</v>
      </c>
      <c r="P377" s="67">
        <v>0</v>
      </c>
      <c r="Q377" s="67">
        <v>0</v>
      </c>
      <c r="R377" s="67">
        <v>3364342.08</v>
      </c>
      <c r="S377" s="67">
        <v>2283.3867788787838</v>
      </c>
      <c r="T377" s="67">
        <v>2283.39</v>
      </c>
    </row>
    <row r="378" spans="1:20" ht="27" x14ac:dyDescent="0.25">
      <c r="A378" s="104" t="s">
        <v>194</v>
      </c>
      <c r="B378" s="105"/>
      <c r="C378" s="93" t="s">
        <v>46</v>
      </c>
      <c r="D378" s="93" t="s">
        <v>46</v>
      </c>
      <c r="E378" s="93" t="s">
        <v>46</v>
      </c>
      <c r="F378" s="93" t="s">
        <v>46</v>
      </c>
      <c r="G378" s="93" t="s">
        <v>46</v>
      </c>
      <c r="H378" s="94">
        <f>H379+H380</f>
        <v>4302</v>
      </c>
      <c r="I378" s="94">
        <f t="shared" ref="I378:K378" si="100">I379+I380</f>
        <v>4000.2000000000003</v>
      </c>
      <c r="J378" s="94">
        <f t="shared" si="100"/>
        <v>4000.2000000000003</v>
      </c>
      <c r="K378" s="95">
        <f t="shared" si="100"/>
        <v>167</v>
      </c>
      <c r="L378" s="93" t="s">
        <v>46</v>
      </c>
      <c r="M378" s="93" t="s">
        <v>46</v>
      </c>
      <c r="N378" s="101" t="s">
        <v>46</v>
      </c>
      <c r="O378" s="94">
        <v>17289331.199999999</v>
      </c>
      <c r="P378" s="94">
        <v>0</v>
      </c>
      <c r="Q378" s="94">
        <v>0</v>
      </c>
      <c r="R378" s="94">
        <v>17289331.199999999</v>
      </c>
      <c r="S378" s="92">
        <v>4018.9054393305437</v>
      </c>
      <c r="T378" s="92">
        <v>8434.1771292840167</v>
      </c>
    </row>
    <row r="379" spans="1:20" ht="27.75" x14ac:dyDescent="0.25">
      <c r="A379" s="96">
        <v>87</v>
      </c>
      <c r="B379" s="68" t="s">
        <v>404</v>
      </c>
      <c r="C379" s="96">
        <v>1966</v>
      </c>
      <c r="D379" s="96"/>
      <c r="E379" s="96" t="s">
        <v>653</v>
      </c>
      <c r="F379" s="96">
        <v>5</v>
      </c>
      <c r="G379" s="96" t="s">
        <v>674</v>
      </c>
      <c r="H379" s="97">
        <v>3417.9</v>
      </c>
      <c r="I379" s="97">
        <v>3179.3</v>
      </c>
      <c r="J379" s="97">
        <f t="shared" ref="J379:J380" si="101">I379-CO379</f>
        <v>3179.3</v>
      </c>
      <c r="K379" s="98">
        <v>145</v>
      </c>
      <c r="L379" s="96" t="s">
        <v>654</v>
      </c>
      <c r="M379" s="96" t="s">
        <v>655</v>
      </c>
      <c r="N379" s="102" t="s">
        <v>775</v>
      </c>
      <c r="O379" s="67">
        <v>9832675.1999999993</v>
      </c>
      <c r="P379" s="67">
        <v>0</v>
      </c>
      <c r="Q379" s="67">
        <v>0</v>
      </c>
      <c r="R379" s="67">
        <v>9832675.1999999993</v>
      </c>
      <c r="S379" s="67">
        <v>2876.8176950759234</v>
      </c>
      <c r="T379" s="67">
        <v>2876.8176950759239</v>
      </c>
    </row>
    <row r="380" spans="1:20" ht="27.75" x14ac:dyDescent="0.25">
      <c r="A380" s="96">
        <v>88</v>
      </c>
      <c r="B380" s="68" t="s">
        <v>405</v>
      </c>
      <c r="C380" s="96">
        <v>1953</v>
      </c>
      <c r="D380" s="96"/>
      <c r="E380" s="96" t="s">
        <v>653</v>
      </c>
      <c r="F380" s="96">
        <v>2</v>
      </c>
      <c r="G380" s="96" t="s">
        <v>681</v>
      </c>
      <c r="H380" s="97">
        <v>884.1</v>
      </c>
      <c r="I380" s="97">
        <v>820.9</v>
      </c>
      <c r="J380" s="97">
        <f t="shared" si="101"/>
        <v>820.9</v>
      </c>
      <c r="K380" s="98">
        <v>22</v>
      </c>
      <c r="L380" s="96" t="s">
        <v>654</v>
      </c>
      <c r="M380" s="96" t="s">
        <v>678</v>
      </c>
      <c r="N380" s="102" t="s">
        <v>244</v>
      </c>
      <c r="O380" s="67">
        <v>7456656</v>
      </c>
      <c r="P380" s="67">
        <v>0</v>
      </c>
      <c r="Q380" s="67">
        <v>0</v>
      </c>
      <c r="R380" s="67">
        <v>7456656</v>
      </c>
      <c r="S380" s="67">
        <v>8434.1771292840167</v>
      </c>
      <c r="T380" s="67">
        <v>8434.1771292840167</v>
      </c>
    </row>
    <row r="381" spans="1:20" ht="27" x14ac:dyDescent="0.25">
      <c r="A381" s="104" t="s">
        <v>197</v>
      </c>
      <c r="B381" s="105"/>
      <c r="C381" s="93" t="s">
        <v>46</v>
      </c>
      <c r="D381" s="93" t="s">
        <v>46</v>
      </c>
      <c r="E381" s="93" t="s">
        <v>46</v>
      </c>
      <c r="F381" s="93" t="s">
        <v>46</v>
      </c>
      <c r="G381" s="93" t="s">
        <v>46</v>
      </c>
      <c r="H381" s="94">
        <f>H382+H383</f>
        <v>5228.93</v>
      </c>
      <c r="I381" s="94">
        <f t="shared" ref="I381:K381" si="102">I382+I383</f>
        <v>3323.23</v>
      </c>
      <c r="J381" s="94">
        <f t="shared" si="102"/>
        <v>3323.23</v>
      </c>
      <c r="K381" s="95">
        <f t="shared" si="102"/>
        <v>134</v>
      </c>
      <c r="L381" s="93" t="s">
        <v>46</v>
      </c>
      <c r="M381" s="93" t="s">
        <v>46</v>
      </c>
      <c r="N381" s="101" t="s">
        <v>46</v>
      </c>
      <c r="O381" s="94">
        <v>15108214.489999998</v>
      </c>
      <c r="P381" s="94">
        <v>0</v>
      </c>
      <c r="Q381" s="94">
        <v>0</v>
      </c>
      <c r="R381" s="94">
        <v>15108214.489999998</v>
      </c>
      <c r="S381" s="92">
        <v>2889.3510699129647</v>
      </c>
      <c r="T381" s="92">
        <v>7478.440664711633</v>
      </c>
    </row>
    <row r="382" spans="1:20" ht="27.75" x14ac:dyDescent="0.25">
      <c r="A382" s="96">
        <v>89</v>
      </c>
      <c r="B382" s="68" t="s">
        <v>406</v>
      </c>
      <c r="C382" s="96">
        <v>1958</v>
      </c>
      <c r="D382" s="96"/>
      <c r="E382" s="96" t="s">
        <v>653</v>
      </c>
      <c r="F382" s="96">
        <v>4</v>
      </c>
      <c r="G382" s="96" t="s">
        <v>674</v>
      </c>
      <c r="H382" s="97">
        <v>4615.13</v>
      </c>
      <c r="I382" s="97">
        <v>2752.73</v>
      </c>
      <c r="J382" s="97">
        <f>I382-CO382</f>
        <v>2752.73</v>
      </c>
      <c r="K382" s="98">
        <v>107</v>
      </c>
      <c r="L382" s="96" t="s">
        <v>654</v>
      </c>
      <c r="M382" s="96" t="s">
        <v>655</v>
      </c>
      <c r="N382" s="102" t="s">
        <v>722</v>
      </c>
      <c r="O382" s="67">
        <v>10517947.609999999</v>
      </c>
      <c r="P382" s="67">
        <v>0</v>
      </c>
      <c r="Q382" s="67">
        <v>0</v>
      </c>
      <c r="R382" s="67">
        <v>10517947.609999999</v>
      </c>
      <c r="S382" s="67">
        <v>2279.0143744596576</v>
      </c>
      <c r="T382" s="67">
        <v>3918.7693261078234</v>
      </c>
    </row>
    <row r="383" spans="1:20" ht="27.75" x14ac:dyDescent="0.25">
      <c r="A383" s="96">
        <v>90</v>
      </c>
      <c r="B383" s="68" t="s">
        <v>407</v>
      </c>
      <c r="C383" s="96">
        <v>1961</v>
      </c>
      <c r="D383" s="96"/>
      <c r="E383" s="96" t="s">
        <v>653</v>
      </c>
      <c r="F383" s="96">
        <v>2</v>
      </c>
      <c r="G383" s="96" t="s">
        <v>681</v>
      </c>
      <c r="H383" s="97">
        <v>613.79999999999995</v>
      </c>
      <c r="I383" s="97">
        <v>570.5</v>
      </c>
      <c r="J383" s="97">
        <v>570.5</v>
      </c>
      <c r="K383" s="98">
        <v>27</v>
      </c>
      <c r="L383" s="96" t="s">
        <v>654</v>
      </c>
      <c r="M383" s="96" t="s">
        <v>655</v>
      </c>
      <c r="N383" s="102" t="s">
        <v>723</v>
      </c>
      <c r="O383" s="67">
        <v>4590266.88</v>
      </c>
      <c r="P383" s="67">
        <v>0</v>
      </c>
      <c r="Q383" s="67">
        <v>0</v>
      </c>
      <c r="R383" s="67">
        <v>4590266.88</v>
      </c>
      <c r="S383" s="67">
        <v>7478.440664711633</v>
      </c>
      <c r="T383" s="67">
        <v>7478.440664711633</v>
      </c>
    </row>
    <row r="384" spans="1:20" ht="27" x14ac:dyDescent="0.25">
      <c r="A384" s="104" t="s">
        <v>204</v>
      </c>
      <c r="B384" s="105"/>
      <c r="C384" s="93" t="s">
        <v>46</v>
      </c>
      <c r="D384" s="93" t="s">
        <v>46</v>
      </c>
      <c r="E384" s="93" t="s">
        <v>46</v>
      </c>
      <c r="F384" s="93" t="s">
        <v>46</v>
      </c>
      <c r="G384" s="93" t="s">
        <v>46</v>
      </c>
      <c r="H384" s="94">
        <f>H385+H387+H386</f>
        <v>7939.5</v>
      </c>
      <c r="I384" s="94">
        <f t="shared" ref="I384:K384" si="103">I385+I387+I386</f>
        <v>7494.8</v>
      </c>
      <c r="J384" s="94">
        <f t="shared" si="103"/>
        <v>7494.8</v>
      </c>
      <c r="K384" s="95">
        <f t="shared" si="103"/>
        <v>233</v>
      </c>
      <c r="L384" s="93" t="s">
        <v>46</v>
      </c>
      <c r="M384" s="93" t="s">
        <v>46</v>
      </c>
      <c r="N384" s="101" t="s">
        <v>46</v>
      </c>
      <c r="O384" s="94">
        <v>23080840</v>
      </c>
      <c r="P384" s="94">
        <v>0</v>
      </c>
      <c r="Q384" s="94">
        <v>0</v>
      </c>
      <c r="R384" s="94">
        <v>23080840</v>
      </c>
      <c r="S384" s="92">
        <v>2907.0898671200957</v>
      </c>
      <c r="T384" s="92">
        <v>6531.4076133447388</v>
      </c>
    </row>
    <row r="385" spans="1:20" ht="27.75" x14ac:dyDescent="0.25">
      <c r="A385" s="96">
        <v>91</v>
      </c>
      <c r="B385" s="68" t="s">
        <v>408</v>
      </c>
      <c r="C385" s="96">
        <v>1979</v>
      </c>
      <c r="D385" s="96"/>
      <c r="E385" s="96" t="s">
        <v>657</v>
      </c>
      <c r="F385" s="96">
        <v>5</v>
      </c>
      <c r="G385" s="96" t="s">
        <v>672</v>
      </c>
      <c r="H385" s="97">
        <v>6142.1</v>
      </c>
      <c r="I385" s="97">
        <v>6142.1</v>
      </c>
      <c r="J385" s="97">
        <f>I385-CO385</f>
        <v>6142.1</v>
      </c>
      <c r="K385" s="98">
        <v>177</v>
      </c>
      <c r="L385" s="96" t="s">
        <v>654</v>
      </c>
      <c r="M385" s="96" t="s">
        <v>655</v>
      </c>
      <c r="N385" s="102" t="s">
        <v>726</v>
      </c>
      <c r="O385" s="67">
        <v>12960000</v>
      </c>
      <c r="P385" s="67">
        <v>0</v>
      </c>
      <c r="Q385" s="67">
        <v>0</v>
      </c>
      <c r="R385" s="67">
        <v>12960000</v>
      </c>
      <c r="S385" s="67">
        <v>2110.0275150192929</v>
      </c>
      <c r="T385" s="67">
        <v>2351.8999690659548</v>
      </c>
    </row>
    <row r="386" spans="1:20" ht="27.75" x14ac:dyDescent="0.25">
      <c r="A386" s="96">
        <v>92</v>
      </c>
      <c r="B386" s="68" t="s">
        <v>409</v>
      </c>
      <c r="C386" s="96">
        <v>1985</v>
      </c>
      <c r="D386" s="96"/>
      <c r="E386" s="96" t="s">
        <v>653</v>
      </c>
      <c r="F386" s="96">
        <v>2</v>
      </c>
      <c r="G386" s="96">
        <v>3</v>
      </c>
      <c r="H386" s="97">
        <v>862.2</v>
      </c>
      <c r="I386" s="97">
        <v>500.3</v>
      </c>
      <c r="J386" s="97">
        <v>500.3</v>
      </c>
      <c r="K386" s="98">
        <v>29</v>
      </c>
      <c r="L386" s="96" t="s">
        <v>654</v>
      </c>
      <c r="M386" s="96" t="s">
        <v>689</v>
      </c>
      <c r="N386" s="102" t="s">
        <v>776</v>
      </c>
      <c r="O386" s="67">
        <v>4012668</v>
      </c>
      <c r="P386" s="67">
        <v>0</v>
      </c>
      <c r="Q386" s="67">
        <v>0</v>
      </c>
      <c r="R386" s="67">
        <v>4012668</v>
      </c>
      <c r="S386" s="67">
        <v>4653.987473903966</v>
      </c>
      <c r="T386" s="67">
        <v>4653.9874739039669</v>
      </c>
    </row>
    <row r="387" spans="1:20" ht="27.75" x14ac:dyDescent="0.25">
      <c r="A387" s="96">
        <v>93</v>
      </c>
      <c r="B387" s="68" t="s">
        <v>410</v>
      </c>
      <c r="C387" s="96">
        <v>1984</v>
      </c>
      <c r="D387" s="96"/>
      <c r="E387" s="96" t="s">
        <v>653</v>
      </c>
      <c r="F387" s="96">
        <v>2</v>
      </c>
      <c r="G387" s="96" t="s">
        <v>677</v>
      </c>
      <c r="H387" s="97">
        <v>935.2</v>
      </c>
      <c r="I387" s="97">
        <v>852.4</v>
      </c>
      <c r="J387" s="97">
        <v>852.4</v>
      </c>
      <c r="K387" s="98">
        <v>27</v>
      </c>
      <c r="L387" s="96" t="s">
        <v>654</v>
      </c>
      <c r="M387" s="96" t="s">
        <v>655</v>
      </c>
      <c r="N387" s="102" t="s">
        <v>727</v>
      </c>
      <c r="O387" s="67">
        <v>6108172</v>
      </c>
      <c r="P387" s="67">
        <v>0</v>
      </c>
      <c r="Q387" s="67">
        <v>0</v>
      </c>
      <c r="R387" s="67">
        <v>6108172</v>
      </c>
      <c r="S387" s="67">
        <v>6531.4071856287419</v>
      </c>
      <c r="T387" s="67">
        <v>6531.4076133447388</v>
      </c>
    </row>
    <row r="388" spans="1:20" ht="27" x14ac:dyDescent="0.25">
      <c r="A388" s="104" t="s">
        <v>213</v>
      </c>
      <c r="B388" s="105"/>
      <c r="C388" s="93" t="s">
        <v>46</v>
      </c>
      <c r="D388" s="93" t="s">
        <v>46</v>
      </c>
      <c r="E388" s="93" t="s">
        <v>46</v>
      </c>
      <c r="F388" s="93" t="s">
        <v>46</v>
      </c>
      <c r="G388" s="93" t="s">
        <v>46</v>
      </c>
      <c r="H388" s="94">
        <f>H389</f>
        <v>380.9</v>
      </c>
      <c r="I388" s="94">
        <f t="shared" ref="I388:K388" si="104">I389</f>
        <v>352.9</v>
      </c>
      <c r="J388" s="94">
        <f t="shared" si="104"/>
        <v>352.9</v>
      </c>
      <c r="K388" s="95">
        <f t="shared" si="104"/>
        <v>9</v>
      </c>
      <c r="L388" s="93" t="s">
        <v>46</v>
      </c>
      <c r="M388" s="93" t="s">
        <v>46</v>
      </c>
      <c r="N388" s="101" t="s">
        <v>46</v>
      </c>
      <c r="O388" s="94">
        <v>508994.24</v>
      </c>
      <c r="P388" s="94">
        <v>0</v>
      </c>
      <c r="Q388" s="94">
        <v>0</v>
      </c>
      <c r="R388" s="94">
        <v>508994.24</v>
      </c>
      <c r="S388" s="92">
        <v>1336.2936203728013</v>
      </c>
      <c r="T388" s="92">
        <v>1336.2936203728013</v>
      </c>
    </row>
    <row r="389" spans="1:20" ht="27.75" x14ac:dyDescent="0.25">
      <c r="A389" s="96">
        <v>94</v>
      </c>
      <c r="B389" s="68" t="s">
        <v>411</v>
      </c>
      <c r="C389" s="96">
        <v>1970</v>
      </c>
      <c r="D389" s="96"/>
      <c r="E389" s="96" t="s">
        <v>653</v>
      </c>
      <c r="F389" s="96">
        <v>2</v>
      </c>
      <c r="G389" s="96" t="s">
        <v>679</v>
      </c>
      <c r="H389" s="97">
        <v>380.9</v>
      </c>
      <c r="I389" s="97">
        <v>352.9</v>
      </c>
      <c r="J389" s="97">
        <f>I389-CO389</f>
        <v>352.9</v>
      </c>
      <c r="K389" s="98">
        <v>9</v>
      </c>
      <c r="L389" s="96" t="s">
        <v>654</v>
      </c>
      <c r="M389" s="96" t="s">
        <v>678</v>
      </c>
      <c r="N389" s="102"/>
      <c r="O389" s="67">
        <v>508994.24</v>
      </c>
      <c r="P389" s="67">
        <v>0</v>
      </c>
      <c r="Q389" s="67">
        <v>0</v>
      </c>
      <c r="R389" s="67">
        <v>508994.24</v>
      </c>
      <c r="S389" s="67">
        <v>1336.2936203728013</v>
      </c>
      <c r="T389" s="67">
        <v>1336.2936203728013</v>
      </c>
    </row>
    <row r="390" spans="1:20" ht="27" x14ac:dyDescent="0.25">
      <c r="A390" s="104" t="s">
        <v>215</v>
      </c>
      <c r="B390" s="105"/>
      <c r="C390" s="93" t="s">
        <v>46</v>
      </c>
      <c r="D390" s="93" t="s">
        <v>46</v>
      </c>
      <c r="E390" s="93" t="s">
        <v>46</v>
      </c>
      <c r="F390" s="93" t="s">
        <v>46</v>
      </c>
      <c r="G390" s="93" t="s">
        <v>46</v>
      </c>
      <c r="H390" s="94">
        <f>H391</f>
        <v>749.2</v>
      </c>
      <c r="I390" s="94">
        <f t="shared" ref="I390:K390" si="105">I391</f>
        <v>749.2</v>
      </c>
      <c r="J390" s="94">
        <f t="shared" si="105"/>
        <v>749.2</v>
      </c>
      <c r="K390" s="95">
        <f t="shared" si="105"/>
        <v>28</v>
      </c>
      <c r="L390" s="93" t="s">
        <v>46</v>
      </c>
      <c r="M390" s="93" t="s">
        <v>46</v>
      </c>
      <c r="N390" s="101" t="s">
        <v>46</v>
      </c>
      <c r="O390" s="94">
        <v>4458520</v>
      </c>
      <c r="P390" s="94">
        <v>0</v>
      </c>
      <c r="Q390" s="94">
        <v>0</v>
      </c>
      <c r="R390" s="94">
        <v>4458520</v>
      </c>
      <c r="S390" s="92">
        <v>5951.0411105178855</v>
      </c>
      <c r="T390" s="92">
        <v>5951.0411105178855</v>
      </c>
    </row>
    <row r="391" spans="1:20" ht="27.75" x14ac:dyDescent="0.25">
      <c r="A391" s="96">
        <v>95</v>
      </c>
      <c r="B391" s="68" t="s">
        <v>412</v>
      </c>
      <c r="C391" s="96">
        <v>1977</v>
      </c>
      <c r="D391" s="96"/>
      <c r="E391" s="96" t="s">
        <v>653</v>
      </c>
      <c r="F391" s="96">
        <v>4</v>
      </c>
      <c r="G391" s="96" t="s">
        <v>679</v>
      </c>
      <c r="H391" s="97">
        <v>749.2</v>
      </c>
      <c r="I391" s="97">
        <v>749.2</v>
      </c>
      <c r="J391" s="97">
        <v>749.2</v>
      </c>
      <c r="K391" s="98">
        <v>28</v>
      </c>
      <c r="L391" s="96" t="s">
        <v>654</v>
      </c>
      <c r="M391" s="96" t="s">
        <v>678</v>
      </c>
      <c r="N391" s="102"/>
      <c r="O391" s="67">
        <v>4458520</v>
      </c>
      <c r="P391" s="67">
        <v>0</v>
      </c>
      <c r="Q391" s="67">
        <v>0</v>
      </c>
      <c r="R391" s="67">
        <v>4458520</v>
      </c>
      <c r="S391" s="67">
        <v>5951.0411105178855</v>
      </c>
      <c r="T391" s="67">
        <v>5951.0411105178855</v>
      </c>
    </row>
    <row r="392" spans="1:20" ht="27" x14ac:dyDescent="0.25">
      <c r="A392" s="104" t="s">
        <v>217</v>
      </c>
      <c r="B392" s="105"/>
      <c r="C392" s="93" t="s">
        <v>46</v>
      </c>
      <c r="D392" s="93" t="s">
        <v>46</v>
      </c>
      <c r="E392" s="93" t="s">
        <v>46</v>
      </c>
      <c r="F392" s="93" t="s">
        <v>46</v>
      </c>
      <c r="G392" s="93" t="s">
        <v>46</v>
      </c>
      <c r="H392" s="94">
        <f>H393</f>
        <v>975.1</v>
      </c>
      <c r="I392" s="94">
        <f t="shared" ref="I392:K392" si="106">I393</f>
        <v>889.8</v>
      </c>
      <c r="J392" s="94">
        <f t="shared" si="106"/>
        <v>889.8</v>
      </c>
      <c r="K392" s="95">
        <f t="shared" si="106"/>
        <v>42</v>
      </c>
      <c r="L392" s="93" t="s">
        <v>46</v>
      </c>
      <c r="M392" s="93" t="s">
        <v>46</v>
      </c>
      <c r="N392" s="101" t="s">
        <v>46</v>
      </c>
      <c r="O392" s="94">
        <v>1024284.04</v>
      </c>
      <c r="P392" s="94">
        <v>0</v>
      </c>
      <c r="Q392" s="94">
        <v>0</v>
      </c>
      <c r="R392" s="94">
        <v>1024284.04</v>
      </c>
      <c r="S392" s="92">
        <v>1050.4399958978565</v>
      </c>
      <c r="T392" s="92">
        <v>1081.6099999999999</v>
      </c>
    </row>
    <row r="393" spans="1:20" ht="27.75" x14ac:dyDescent="0.25">
      <c r="A393" s="96">
        <v>96</v>
      </c>
      <c r="B393" s="68" t="s">
        <v>413</v>
      </c>
      <c r="C393" s="96">
        <v>1973</v>
      </c>
      <c r="D393" s="96"/>
      <c r="E393" s="96" t="s">
        <v>653</v>
      </c>
      <c r="F393" s="96">
        <v>2</v>
      </c>
      <c r="G393" s="96" t="s">
        <v>677</v>
      </c>
      <c r="H393" s="97">
        <v>975.1</v>
      </c>
      <c r="I393" s="97">
        <v>889.8</v>
      </c>
      <c r="J393" s="97">
        <v>889.8</v>
      </c>
      <c r="K393" s="98">
        <v>42</v>
      </c>
      <c r="L393" s="96" t="s">
        <v>654</v>
      </c>
      <c r="M393" s="96" t="s">
        <v>689</v>
      </c>
      <c r="N393" s="102" t="s">
        <v>730</v>
      </c>
      <c r="O393" s="67">
        <v>1024284.04</v>
      </c>
      <c r="P393" s="67">
        <v>0</v>
      </c>
      <c r="Q393" s="67">
        <v>0</v>
      </c>
      <c r="R393" s="67">
        <v>1024284.04</v>
      </c>
      <c r="S393" s="67">
        <v>1050.4399958978565</v>
      </c>
      <c r="T393" s="67">
        <v>1081.6099999999999</v>
      </c>
    </row>
    <row r="394" spans="1:20" ht="27" x14ac:dyDescent="0.25">
      <c r="A394" s="104" t="s">
        <v>414</v>
      </c>
      <c r="B394" s="105"/>
      <c r="C394" s="93" t="s">
        <v>46</v>
      </c>
      <c r="D394" s="93" t="s">
        <v>46</v>
      </c>
      <c r="E394" s="93" t="s">
        <v>46</v>
      </c>
      <c r="F394" s="93" t="s">
        <v>46</v>
      </c>
      <c r="G394" s="93" t="s">
        <v>46</v>
      </c>
      <c r="H394" s="94">
        <f>H395</f>
        <v>752.1</v>
      </c>
      <c r="I394" s="94">
        <f t="shared" ref="I394:K394" si="107">I395</f>
        <v>704.7</v>
      </c>
      <c r="J394" s="94">
        <f t="shared" si="107"/>
        <v>704.7</v>
      </c>
      <c r="K394" s="95">
        <f t="shared" si="107"/>
        <v>28</v>
      </c>
      <c r="L394" s="93" t="s">
        <v>46</v>
      </c>
      <c r="M394" s="93" t="s">
        <v>46</v>
      </c>
      <c r="N394" s="101" t="s">
        <v>46</v>
      </c>
      <c r="O394" s="94">
        <v>5308128</v>
      </c>
      <c r="P394" s="94">
        <v>0</v>
      </c>
      <c r="Q394" s="94">
        <v>0</v>
      </c>
      <c r="R394" s="94">
        <v>5308128</v>
      </c>
      <c r="S394" s="92">
        <v>7057.7423214998007</v>
      </c>
      <c r="T394" s="92">
        <v>7057.7423214998007</v>
      </c>
    </row>
    <row r="395" spans="1:20" ht="27.75" x14ac:dyDescent="0.25">
      <c r="A395" s="96">
        <v>97</v>
      </c>
      <c r="B395" s="68" t="s">
        <v>415</v>
      </c>
      <c r="C395" s="96">
        <v>1976</v>
      </c>
      <c r="D395" s="96"/>
      <c r="E395" s="96" t="s">
        <v>653</v>
      </c>
      <c r="F395" s="96">
        <v>2</v>
      </c>
      <c r="G395" s="96" t="s">
        <v>681</v>
      </c>
      <c r="H395" s="97">
        <v>752.1</v>
      </c>
      <c r="I395" s="97">
        <v>704.7</v>
      </c>
      <c r="J395" s="97">
        <f>I395-CO395</f>
        <v>704.7</v>
      </c>
      <c r="K395" s="98">
        <v>28</v>
      </c>
      <c r="L395" s="96" t="s">
        <v>654</v>
      </c>
      <c r="M395" s="96" t="s">
        <v>678</v>
      </c>
      <c r="N395" s="102" t="s">
        <v>244</v>
      </c>
      <c r="O395" s="67">
        <v>5308128</v>
      </c>
      <c r="P395" s="67">
        <v>0</v>
      </c>
      <c r="Q395" s="67">
        <v>0</v>
      </c>
      <c r="R395" s="67">
        <v>5308128</v>
      </c>
      <c r="S395" s="67">
        <v>7057.7423214998007</v>
      </c>
      <c r="T395" s="67">
        <v>7057.7423214998007</v>
      </c>
    </row>
    <row r="396" spans="1:20" ht="27" x14ac:dyDescent="0.25">
      <c r="A396" s="104" t="s">
        <v>219</v>
      </c>
      <c r="B396" s="105"/>
      <c r="C396" s="93" t="s">
        <v>46</v>
      </c>
      <c r="D396" s="93" t="s">
        <v>46</v>
      </c>
      <c r="E396" s="93" t="s">
        <v>46</v>
      </c>
      <c r="F396" s="93" t="s">
        <v>46</v>
      </c>
      <c r="G396" s="93" t="s">
        <v>46</v>
      </c>
      <c r="H396" s="94">
        <f>H397</f>
        <v>917.2</v>
      </c>
      <c r="I396" s="94">
        <f t="shared" ref="I396:K396" si="108">I397</f>
        <v>833.2</v>
      </c>
      <c r="J396" s="94">
        <f t="shared" si="108"/>
        <v>833.2</v>
      </c>
      <c r="K396" s="95">
        <f t="shared" si="108"/>
        <v>35</v>
      </c>
      <c r="L396" s="93" t="s">
        <v>46</v>
      </c>
      <c r="M396" s="93" t="s">
        <v>46</v>
      </c>
      <c r="N396" s="101" t="s">
        <v>46</v>
      </c>
      <c r="O396" s="94">
        <v>7532677</v>
      </c>
      <c r="P396" s="94">
        <v>0</v>
      </c>
      <c r="Q396" s="94">
        <v>0</v>
      </c>
      <c r="R396" s="94">
        <v>7532677</v>
      </c>
      <c r="S396" s="92">
        <v>8212.6875272568686</v>
      </c>
      <c r="T396" s="92">
        <v>9426.4463366768414</v>
      </c>
    </row>
    <row r="397" spans="1:20" ht="27.75" x14ac:dyDescent="0.25">
      <c r="A397" s="96">
        <v>98</v>
      </c>
      <c r="B397" s="68" t="s">
        <v>416</v>
      </c>
      <c r="C397" s="96">
        <v>1982</v>
      </c>
      <c r="D397" s="96"/>
      <c r="E397" s="96" t="s">
        <v>653</v>
      </c>
      <c r="F397" s="96">
        <v>2</v>
      </c>
      <c r="G397" s="96" t="s">
        <v>677</v>
      </c>
      <c r="H397" s="97">
        <v>917.2</v>
      </c>
      <c r="I397" s="97">
        <v>833.2</v>
      </c>
      <c r="J397" s="97">
        <v>833.2</v>
      </c>
      <c r="K397" s="98">
        <v>35</v>
      </c>
      <c r="L397" s="96" t="s">
        <v>654</v>
      </c>
      <c r="M397" s="96" t="s">
        <v>678</v>
      </c>
      <c r="N397" s="102" t="s">
        <v>244</v>
      </c>
      <c r="O397" s="67">
        <v>7532677</v>
      </c>
      <c r="P397" s="67">
        <v>0</v>
      </c>
      <c r="Q397" s="67">
        <v>0</v>
      </c>
      <c r="R397" s="67">
        <v>7532677</v>
      </c>
      <c r="S397" s="67">
        <v>8212.6875272568686</v>
      </c>
      <c r="T397" s="67">
        <v>9426.4463366768414</v>
      </c>
    </row>
    <row r="398" spans="1:20" ht="27" x14ac:dyDescent="0.25">
      <c r="A398" s="104" t="s">
        <v>221</v>
      </c>
      <c r="B398" s="105"/>
      <c r="C398" s="93" t="s">
        <v>46</v>
      </c>
      <c r="D398" s="93" t="s">
        <v>46</v>
      </c>
      <c r="E398" s="93" t="s">
        <v>46</v>
      </c>
      <c r="F398" s="93" t="s">
        <v>46</v>
      </c>
      <c r="G398" s="93" t="s">
        <v>46</v>
      </c>
      <c r="H398" s="94">
        <f>H399</f>
        <v>4789.7</v>
      </c>
      <c r="I398" s="94">
        <f t="shared" ref="I398:K398" si="109">I399</f>
        <v>3464.6</v>
      </c>
      <c r="J398" s="94">
        <f t="shared" si="109"/>
        <v>3464.6</v>
      </c>
      <c r="K398" s="95">
        <f t="shared" si="109"/>
        <v>163</v>
      </c>
      <c r="L398" s="93" t="s">
        <v>46</v>
      </c>
      <c r="M398" s="93" t="s">
        <v>46</v>
      </c>
      <c r="N398" s="101" t="s">
        <v>46</v>
      </c>
      <c r="O398" s="94">
        <v>7134922.25</v>
      </c>
      <c r="P398" s="94">
        <v>0</v>
      </c>
      <c r="Q398" s="94">
        <v>0</v>
      </c>
      <c r="R398" s="94">
        <v>7134922.25</v>
      </c>
      <c r="S398" s="92">
        <v>1489.638651690085</v>
      </c>
      <c r="T398" s="92">
        <v>1492.3480101050175</v>
      </c>
    </row>
    <row r="399" spans="1:20" ht="27.75" x14ac:dyDescent="0.25">
      <c r="A399" s="96">
        <v>99</v>
      </c>
      <c r="B399" s="68" t="s">
        <v>417</v>
      </c>
      <c r="C399" s="96">
        <v>1993</v>
      </c>
      <c r="D399" s="96"/>
      <c r="E399" s="96" t="s">
        <v>653</v>
      </c>
      <c r="F399" s="96">
        <v>5</v>
      </c>
      <c r="G399" s="96" t="s">
        <v>675</v>
      </c>
      <c r="H399" s="97">
        <v>4789.7</v>
      </c>
      <c r="I399" s="97">
        <v>3464.6</v>
      </c>
      <c r="J399" s="97">
        <f>I399-CO399</f>
        <v>3464.6</v>
      </c>
      <c r="K399" s="98">
        <v>163</v>
      </c>
      <c r="L399" s="96" t="s">
        <v>654</v>
      </c>
      <c r="M399" s="96" t="s">
        <v>678</v>
      </c>
      <c r="N399" s="102" t="s">
        <v>244</v>
      </c>
      <c r="O399" s="67">
        <v>7134922.25</v>
      </c>
      <c r="P399" s="67">
        <v>0</v>
      </c>
      <c r="Q399" s="67">
        <v>0</v>
      </c>
      <c r="R399" s="67">
        <v>7134922.25</v>
      </c>
      <c r="S399" s="67">
        <v>1489.638651690085</v>
      </c>
      <c r="T399" s="67">
        <v>1492.3480101050175</v>
      </c>
    </row>
    <row r="400" spans="1:20" ht="27" x14ac:dyDescent="0.25">
      <c r="A400" s="104" t="s">
        <v>224</v>
      </c>
      <c r="B400" s="105"/>
      <c r="C400" s="93" t="s">
        <v>46</v>
      </c>
      <c r="D400" s="93" t="s">
        <v>46</v>
      </c>
      <c r="E400" s="93" t="s">
        <v>46</v>
      </c>
      <c r="F400" s="93" t="s">
        <v>46</v>
      </c>
      <c r="G400" s="93" t="s">
        <v>46</v>
      </c>
      <c r="H400" s="94">
        <f>H401+H402+H403</f>
        <v>5967.1600000000008</v>
      </c>
      <c r="I400" s="94">
        <f t="shared" ref="I400:K400" si="110">I401+I402+I403</f>
        <v>5005.32</v>
      </c>
      <c r="J400" s="94">
        <f t="shared" si="110"/>
        <v>5005.32</v>
      </c>
      <c r="K400" s="95">
        <f t="shared" si="110"/>
        <v>159</v>
      </c>
      <c r="L400" s="93" t="s">
        <v>46</v>
      </c>
      <c r="M400" s="93" t="s">
        <v>46</v>
      </c>
      <c r="N400" s="101" t="s">
        <v>46</v>
      </c>
      <c r="O400" s="94">
        <v>24899046.479999997</v>
      </c>
      <c r="P400" s="94">
        <v>0</v>
      </c>
      <c r="Q400" s="94">
        <v>0</v>
      </c>
      <c r="R400" s="94">
        <v>24899046.479999997</v>
      </c>
      <c r="S400" s="92">
        <v>4172.6795460487056</v>
      </c>
      <c r="T400" s="92">
        <v>8463.0732552117042</v>
      </c>
    </row>
    <row r="401" spans="1:20" ht="27.75" x14ac:dyDescent="0.25">
      <c r="A401" s="96">
        <v>100</v>
      </c>
      <c r="B401" s="68" t="s">
        <v>418</v>
      </c>
      <c r="C401" s="96">
        <v>1977</v>
      </c>
      <c r="D401" s="96"/>
      <c r="E401" s="96" t="s">
        <v>653</v>
      </c>
      <c r="F401" s="96">
        <v>2</v>
      </c>
      <c r="G401" s="96" t="s">
        <v>681</v>
      </c>
      <c r="H401" s="97">
        <v>789.8</v>
      </c>
      <c r="I401" s="97">
        <v>737.56</v>
      </c>
      <c r="J401" s="97">
        <f t="shared" ref="J401:J402" si="111">I401-CO401</f>
        <v>737.56</v>
      </c>
      <c r="K401" s="98">
        <v>24</v>
      </c>
      <c r="L401" s="96" t="s">
        <v>654</v>
      </c>
      <c r="M401" s="96" t="s">
        <v>655</v>
      </c>
      <c r="N401" s="102" t="s">
        <v>731</v>
      </c>
      <c r="O401" s="67">
        <v>5571597.5699999994</v>
      </c>
      <c r="P401" s="67">
        <v>0</v>
      </c>
      <c r="Q401" s="67">
        <v>0</v>
      </c>
      <c r="R401" s="67">
        <v>5571597.5699999994</v>
      </c>
      <c r="S401" s="67">
        <v>7054.4410863509747</v>
      </c>
      <c r="T401" s="67">
        <v>7809.8359660673586</v>
      </c>
    </row>
    <row r="402" spans="1:20" ht="27.75" x14ac:dyDescent="0.25">
      <c r="A402" s="96">
        <v>101</v>
      </c>
      <c r="B402" s="68" t="s">
        <v>419</v>
      </c>
      <c r="C402" s="96">
        <v>1978</v>
      </c>
      <c r="D402" s="96"/>
      <c r="E402" s="96" t="s">
        <v>653</v>
      </c>
      <c r="F402" s="96">
        <v>5</v>
      </c>
      <c r="G402" s="96" t="s">
        <v>674</v>
      </c>
      <c r="H402" s="97">
        <v>4250.6000000000004</v>
      </c>
      <c r="I402" s="97">
        <v>3369.4</v>
      </c>
      <c r="J402" s="97">
        <f t="shared" si="111"/>
        <v>3369.4</v>
      </c>
      <c r="K402" s="98">
        <v>105</v>
      </c>
      <c r="L402" s="96" t="s">
        <v>654</v>
      </c>
      <c r="M402" s="96" t="s">
        <v>655</v>
      </c>
      <c r="N402" s="102" t="s">
        <v>777</v>
      </c>
      <c r="O402" s="67">
        <v>12242836.76</v>
      </c>
      <c r="P402" s="67">
        <v>0</v>
      </c>
      <c r="Q402" s="67">
        <v>0</v>
      </c>
      <c r="R402" s="67">
        <v>12242836.76</v>
      </c>
      <c r="S402" s="67">
        <v>2880.260847880299</v>
      </c>
      <c r="T402" s="67">
        <v>3188.6818763468682</v>
      </c>
    </row>
    <row r="403" spans="1:20" ht="27.75" x14ac:dyDescent="0.25">
      <c r="A403" s="96">
        <v>102</v>
      </c>
      <c r="B403" s="68" t="s">
        <v>420</v>
      </c>
      <c r="C403" s="96">
        <v>1970</v>
      </c>
      <c r="D403" s="96"/>
      <c r="E403" s="96" t="s">
        <v>653</v>
      </c>
      <c r="F403" s="96">
        <v>2</v>
      </c>
      <c r="G403" s="96" t="s">
        <v>677</v>
      </c>
      <c r="H403" s="97">
        <v>926.76</v>
      </c>
      <c r="I403" s="97">
        <v>898.36</v>
      </c>
      <c r="J403" s="97">
        <v>898.36</v>
      </c>
      <c r="K403" s="98">
        <v>30</v>
      </c>
      <c r="L403" s="96" t="s">
        <v>654</v>
      </c>
      <c r="M403" s="96" t="s">
        <v>655</v>
      </c>
      <c r="N403" s="102" t="s">
        <v>778</v>
      </c>
      <c r="O403" s="67">
        <v>7084612.1500000004</v>
      </c>
      <c r="P403" s="67">
        <v>0</v>
      </c>
      <c r="Q403" s="67">
        <v>0</v>
      </c>
      <c r="R403" s="67">
        <v>7084612.1500000004</v>
      </c>
      <c r="S403" s="67">
        <v>7644.4949609391861</v>
      </c>
      <c r="T403" s="67">
        <v>8463.0732552117042</v>
      </c>
    </row>
    <row r="404" spans="1:20" ht="27" x14ac:dyDescent="0.25">
      <c r="A404" s="104" t="s">
        <v>421</v>
      </c>
      <c r="B404" s="105"/>
      <c r="C404" s="93" t="s">
        <v>46</v>
      </c>
      <c r="D404" s="93" t="s">
        <v>46</v>
      </c>
      <c r="E404" s="93" t="s">
        <v>46</v>
      </c>
      <c r="F404" s="93" t="s">
        <v>46</v>
      </c>
      <c r="G404" s="93" t="s">
        <v>46</v>
      </c>
      <c r="H404" s="94">
        <f>H405</f>
        <v>775.8</v>
      </c>
      <c r="I404" s="94">
        <f t="shared" ref="I404:K404" si="112">I405</f>
        <v>718.4</v>
      </c>
      <c r="J404" s="94">
        <f t="shared" si="112"/>
        <v>718.4</v>
      </c>
      <c r="K404" s="95">
        <f t="shared" si="112"/>
        <v>39</v>
      </c>
      <c r="L404" s="93" t="s">
        <v>46</v>
      </c>
      <c r="M404" s="93" t="s">
        <v>46</v>
      </c>
      <c r="N404" s="101" t="s">
        <v>46</v>
      </c>
      <c r="O404" s="94">
        <v>6193827.0800000001</v>
      </c>
      <c r="P404" s="94">
        <v>0</v>
      </c>
      <c r="Q404" s="94">
        <v>0</v>
      </c>
      <c r="R404" s="94">
        <v>6193827.0800000001</v>
      </c>
      <c r="S404" s="92">
        <v>7983.79360659964</v>
      </c>
      <c r="T404" s="92">
        <v>7983.7935962877045</v>
      </c>
    </row>
    <row r="405" spans="1:20" ht="27.75" x14ac:dyDescent="0.25">
      <c r="A405" s="96">
        <v>103</v>
      </c>
      <c r="B405" s="68" t="s">
        <v>422</v>
      </c>
      <c r="C405" s="96">
        <v>1973</v>
      </c>
      <c r="D405" s="96"/>
      <c r="E405" s="96" t="s">
        <v>653</v>
      </c>
      <c r="F405" s="96">
        <v>2</v>
      </c>
      <c r="G405" s="96" t="s">
        <v>681</v>
      </c>
      <c r="H405" s="97">
        <v>775.8</v>
      </c>
      <c r="I405" s="97">
        <v>718.4</v>
      </c>
      <c r="J405" s="97">
        <f>I405-CO405</f>
        <v>718.4</v>
      </c>
      <c r="K405" s="98">
        <v>39</v>
      </c>
      <c r="L405" s="96" t="s">
        <v>654</v>
      </c>
      <c r="M405" s="96" t="s">
        <v>678</v>
      </c>
      <c r="N405" s="102" t="s">
        <v>244</v>
      </c>
      <c r="O405" s="67">
        <v>6193827.0800000001</v>
      </c>
      <c r="P405" s="67">
        <v>0</v>
      </c>
      <c r="Q405" s="67">
        <v>0</v>
      </c>
      <c r="R405" s="67">
        <v>6193827.0800000001</v>
      </c>
      <c r="S405" s="67">
        <v>7983.79360659964</v>
      </c>
      <c r="T405" s="67">
        <v>7983.7935962877045</v>
      </c>
    </row>
    <row r="406" spans="1:20" ht="27" x14ac:dyDescent="0.25">
      <c r="A406" s="104" t="s">
        <v>423</v>
      </c>
      <c r="B406" s="105"/>
      <c r="C406" s="93" t="s">
        <v>46</v>
      </c>
      <c r="D406" s="93" t="s">
        <v>46</v>
      </c>
      <c r="E406" s="93" t="s">
        <v>46</v>
      </c>
      <c r="F406" s="93" t="s">
        <v>46</v>
      </c>
      <c r="G406" s="93" t="s">
        <v>46</v>
      </c>
      <c r="H406" s="94">
        <f>H407</f>
        <v>350</v>
      </c>
      <c r="I406" s="94">
        <f t="shared" ref="I406:K406" si="113">I407</f>
        <v>316</v>
      </c>
      <c r="J406" s="94">
        <f t="shared" si="113"/>
        <v>215</v>
      </c>
      <c r="K406" s="95">
        <f t="shared" si="113"/>
        <v>7</v>
      </c>
      <c r="L406" s="93" t="s">
        <v>46</v>
      </c>
      <c r="M406" s="93" t="s">
        <v>46</v>
      </c>
      <c r="N406" s="101" t="s">
        <v>46</v>
      </c>
      <c r="O406" s="94">
        <v>2190656</v>
      </c>
      <c r="P406" s="94">
        <v>0</v>
      </c>
      <c r="Q406" s="94">
        <v>0</v>
      </c>
      <c r="R406" s="94">
        <v>2190656</v>
      </c>
      <c r="S406" s="92">
        <v>6259.017142857143</v>
      </c>
      <c r="T406" s="92">
        <v>6259.017142857143</v>
      </c>
    </row>
    <row r="407" spans="1:20" ht="27.75" x14ac:dyDescent="0.25">
      <c r="A407" s="96">
        <v>104</v>
      </c>
      <c r="B407" s="68" t="s">
        <v>424</v>
      </c>
      <c r="C407" s="96">
        <v>1962</v>
      </c>
      <c r="D407" s="96"/>
      <c r="E407" s="96" t="s">
        <v>653</v>
      </c>
      <c r="F407" s="96">
        <v>2</v>
      </c>
      <c r="G407" s="96">
        <v>2</v>
      </c>
      <c r="H407" s="97">
        <v>350</v>
      </c>
      <c r="I407" s="97">
        <v>316</v>
      </c>
      <c r="J407" s="97">
        <v>215</v>
      </c>
      <c r="K407" s="98">
        <v>7</v>
      </c>
      <c r="L407" s="96" t="s">
        <v>654</v>
      </c>
      <c r="M407" s="96" t="s">
        <v>678</v>
      </c>
      <c r="N407" s="102" t="s">
        <v>244</v>
      </c>
      <c r="O407" s="67">
        <v>2190656</v>
      </c>
      <c r="P407" s="67">
        <v>0</v>
      </c>
      <c r="Q407" s="67">
        <v>0</v>
      </c>
      <c r="R407" s="67">
        <v>2190656</v>
      </c>
      <c r="S407" s="67">
        <v>6259.017142857143</v>
      </c>
      <c r="T407" s="67">
        <v>6259.017142857143</v>
      </c>
    </row>
    <row r="408" spans="1:20" ht="27" x14ac:dyDescent="0.25">
      <c r="A408" s="104" t="s">
        <v>237</v>
      </c>
      <c r="B408" s="105"/>
      <c r="C408" s="93" t="s">
        <v>46</v>
      </c>
      <c r="D408" s="93" t="s">
        <v>46</v>
      </c>
      <c r="E408" s="93" t="s">
        <v>46</v>
      </c>
      <c r="F408" s="93" t="s">
        <v>46</v>
      </c>
      <c r="G408" s="93" t="s">
        <v>46</v>
      </c>
      <c r="H408" s="94">
        <f>H409</f>
        <v>931.7</v>
      </c>
      <c r="I408" s="94">
        <f t="shared" ref="I408:K408" si="114">I409</f>
        <v>848</v>
      </c>
      <c r="J408" s="94">
        <f t="shared" si="114"/>
        <v>848</v>
      </c>
      <c r="K408" s="95">
        <f t="shared" si="114"/>
        <v>34</v>
      </c>
      <c r="L408" s="93" t="s">
        <v>46</v>
      </c>
      <c r="M408" s="93" t="s">
        <v>46</v>
      </c>
      <c r="N408" s="101" t="s">
        <v>46</v>
      </c>
      <c r="O408" s="94">
        <v>7683651.5</v>
      </c>
      <c r="P408" s="94">
        <v>0</v>
      </c>
      <c r="Q408" s="94">
        <v>0</v>
      </c>
      <c r="R408" s="94">
        <v>7683651.5</v>
      </c>
      <c r="S408" s="92">
        <v>8246.9158527422987</v>
      </c>
      <c r="T408" s="92">
        <v>8823.0218954599113</v>
      </c>
    </row>
    <row r="409" spans="1:20" ht="27.75" x14ac:dyDescent="0.25">
      <c r="A409" s="96">
        <v>105</v>
      </c>
      <c r="B409" s="68" t="s">
        <v>425</v>
      </c>
      <c r="C409" s="96">
        <v>1981</v>
      </c>
      <c r="D409" s="96"/>
      <c r="E409" s="96" t="s">
        <v>653</v>
      </c>
      <c r="F409" s="96">
        <v>2</v>
      </c>
      <c r="G409" s="96" t="s">
        <v>677</v>
      </c>
      <c r="H409" s="97">
        <v>931.7</v>
      </c>
      <c r="I409" s="97">
        <v>848</v>
      </c>
      <c r="J409" s="97">
        <f>I409-CO409</f>
        <v>848</v>
      </c>
      <c r="K409" s="98">
        <v>34</v>
      </c>
      <c r="L409" s="96" t="s">
        <v>654</v>
      </c>
      <c r="M409" s="96" t="s">
        <v>655</v>
      </c>
      <c r="N409" s="102" t="s">
        <v>779</v>
      </c>
      <c r="O409" s="67">
        <v>7683651.5</v>
      </c>
      <c r="P409" s="67">
        <v>0</v>
      </c>
      <c r="Q409" s="67">
        <v>0</v>
      </c>
      <c r="R409" s="67">
        <v>7683651.5</v>
      </c>
      <c r="S409" s="67">
        <v>8246.9158527422987</v>
      </c>
      <c r="T409" s="67">
        <v>8823.0218954599113</v>
      </c>
    </row>
    <row r="410" spans="1:20" ht="27" x14ac:dyDescent="0.25">
      <c r="A410" s="104" t="s">
        <v>426</v>
      </c>
      <c r="B410" s="105"/>
      <c r="C410" s="93" t="s">
        <v>46</v>
      </c>
      <c r="D410" s="93" t="s">
        <v>46</v>
      </c>
      <c r="E410" s="93" t="s">
        <v>46</v>
      </c>
      <c r="F410" s="93" t="s">
        <v>46</v>
      </c>
      <c r="G410" s="93" t="s">
        <v>46</v>
      </c>
      <c r="H410" s="94">
        <f>H411</f>
        <v>521.6</v>
      </c>
      <c r="I410" s="94">
        <f t="shared" ref="I410:K410" si="115">I411</f>
        <v>521.6</v>
      </c>
      <c r="J410" s="94">
        <f t="shared" si="115"/>
        <v>521.6</v>
      </c>
      <c r="K410" s="95">
        <f t="shared" si="115"/>
        <v>21</v>
      </c>
      <c r="L410" s="93" t="s">
        <v>46</v>
      </c>
      <c r="M410" s="93" t="s">
        <v>46</v>
      </c>
      <c r="N410" s="101" t="s">
        <v>46</v>
      </c>
      <c r="O410" s="94">
        <v>5423754</v>
      </c>
      <c r="P410" s="94">
        <v>0</v>
      </c>
      <c r="Q410" s="94">
        <v>0</v>
      </c>
      <c r="R410" s="94">
        <v>5423754</v>
      </c>
      <c r="S410" s="92">
        <v>10398.301380368097</v>
      </c>
      <c r="T410" s="92">
        <v>11124.697085889569</v>
      </c>
    </row>
    <row r="411" spans="1:20" ht="27.75" x14ac:dyDescent="0.25">
      <c r="A411" s="96">
        <v>106</v>
      </c>
      <c r="B411" s="68" t="s">
        <v>427</v>
      </c>
      <c r="C411" s="96">
        <v>1973</v>
      </c>
      <c r="D411" s="96"/>
      <c r="E411" s="96" t="s">
        <v>653</v>
      </c>
      <c r="F411" s="96">
        <v>2</v>
      </c>
      <c r="G411" s="96" t="s">
        <v>681</v>
      </c>
      <c r="H411" s="97">
        <v>521.6</v>
      </c>
      <c r="I411" s="97">
        <v>521.6</v>
      </c>
      <c r="J411" s="97">
        <v>521.6</v>
      </c>
      <c r="K411" s="98">
        <v>21</v>
      </c>
      <c r="L411" s="96" t="s">
        <v>654</v>
      </c>
      <c r="M411" s="96" t="s">
        <v>655</v>
      </c>
      <c r="N411" s="102" t="s">
        <v>780</v>
      </c>
      <c r="O411" s="67">
        <v>5423754</v>
      </c>
      <c r="P411" s="67">
        <v>0</v>
      </c>
      <c r="Q411" s="67">
        <v>0</v>
      </c>
      <c r="R411" s="67">
        <v>5423754</v>
      </c>
      <c r="S411" s="67">
        <v>10398.301380368097</v>
      </c>
      <c r="T411" s="67">
        <v>11124.697085889569</v>
      </c>
    </row>
    <row r="412" spans="1:20" ht="27" x14ac:dyDescent="0.25">
      <c r="A412" s="104" t="s">
        <v>239</v>
      </c>
      <c r="B412" s="105"/>
      <c r="C412" s="93" t="s">
        <v>46</v>
      </c>
      <c r="D412" s="93" t="s">
        <v>46</v>
      </c>
      <c r="E412" s="93" t="s">
        <v>46</v>
      </c>
      <c r="F412" s="93" t="s">
        <v>46</v>
      </c>
      <c r="G412" s="93" t="s">
        <v>46</v>
      </c>
      <c r="H412" s="94">
        <f>SUM(H413:H417)</f>
        <v>6643.84</v>
      </c>
      <c r="I412" s="94">
        <f t="shared" ref="I412:K412" si="116">SUM(I413:I417)</f>
        <v>5836.73</v>
      </c>
      <c r="J412" s="94">
        <f t="shared" si="116"/>
        <v>5836.73</v>
      </c>
      <c r="K412" s="95">
        <f t="shared" si="116"/>
        <v>218</v>
      </c>
      <c r="L412" s="93" t="s">
        <v>46</v>
      </c>
      <c r="M412" s="93" t="s">
        <v>46</v>
      </c>
      <c r="N412" s="101" t="s">
        <v>46</v>
      </c>
      <c r="O412" s="94">
        <v>30502927.5</v>
      </c>
      <c r="P412" s="94">
        <v>0</v>
      </c>
      <c r="Q412" s="94">
        <v>0</v>
      </c>
      <c r="R412" s="94">
        <v>30502927.5</v>
      </c>
      <c r="S412" s="92">
        <v>4591.1592542866774</v>
      </c>
      <c r="T412" s="92">
        <v>7355.5898766707405</v>
      </c>
    </row>
    <row r="413" spans="1:20" ht="27.75" x14ac:dyDescent="0.25">
      <c r="A413" s="96">
        <v>107</v>
      </c>
      <c r="B413" s="68" t="s">
        <v>428</v>
      </c>
      <c r="C413" s="96">
        <v>1975</v>
      </c>
      <c r="D413" s="96"/>
      <c r="E413" s="96" t="s">
        <v>653</v>
      </c>
      <c r="F413" s="96">
        <v>5</v>
      </c>
      <c r="G413" s="96" t="s">
        <v>688</v>
      </c>
      <c r="H413" s="97">
        <v>3265.86</v>
      </c>
      <c r="I413" s="97">
        <v>2962.26</v>
      </c>
      <c r="J413" s="97">
        <v>2962.26</v>
      </c>
      <c r="K413" s="98">
        <v>107</v>
      </c>
      <c r="L413" s="96" t="s">
        <v>654</v>
      </c>
      <c r="M413" s="96" t="s">
        <v>655</v>
      </c>
      <c r="N413" s="102" t="s">
        <v>781</v>
      </c>
      <c r="O413" s="67">
        <v>9437851.5800000001</v>
      </c>
      <c r="P413" s="67">
        <v>0</v>
      </c>
      <c r="Q413" s="67">
        <v>0</v>
      </c>
      <c r="R413" s="67">
        <v>9437851.5800000001</v>
      </c>
      <c r="S413" s="67">
        <v>2889.8518552540522</v>
      </c>
      <c r="T413" s="67">
        <v>2889.8518564788451</v>
      </c>
    </row>
    <row r="414" spans="1:20" ht="27.75" x14ac:dyDescent="0.25">
      <c r="A414" s="96">
        <v>108</v>
      </c>
      <c r="B414" s="68" t="s">
        <v>429</v>
      </c>
      <c r="C414" s="96">
        <v>1959</v>
      </c>
      <c r="D414" s="96"/>
      <c r="E414" s="96" t="s">
        <v>653</v>
      </c>
      <c r="F414" s="96">
        <v>2</v>
      </c>
      <c r="G414" s="96" t="s">
        <v>681</v>
      </c>
      <c r="H414" s="97">
        <v>793.81</v>
      </c>
      <c r="I414" s="97">
        <v>712.95</v>
      </c>
      <c r="J414" s="97">
        <f t="shared" ref="J414:J415" si="117">I414-CO414</f>
        <v>712.95</v>
      </c>
      <c r="K414" s="98">
        <v>36</v>
      </c>
      <c r="L414" s="96" t="s">
        <v>654</v>
      </c>
      <c r="M414" s="96" t="s">
        <v>655</v>
      </c>
      <c r="N414" s="102" t="s">
        <v>781</v>
      </c>
      <c r="O414" s="67">
        <v>5838940.7999999998</v>
      </c>
      <c r="P414" s="67">
        <v>0</v>
      </c>
      <c r="Q414" s="67">
        <v>0</v>
      </c>
      <c r="R414" s="67">
        <v>5838940.7999999998</v>
      </c>
      <c r="S414" s="67">
        <v>7355.5898766707405</v>
      </c>
      <c r="T414" s="67">
        <v>7355.5898766707405</v>
      </c>
    </row>
    <row r="415" spans="1:20" ht="27.75" x14ac:dyDescent="0.25">
      <c r="A415" s="96">
        <v>109</v>
      </c>
      <c r="B415" s="68" t="s">
        <v>430</v>
      </c>
      <c r="C415" s="96">
        <v>1965</v>
      </c>
      <c r="D415" s="96"/>
      <c r="E415" s="96" t="s">
        <v>653</v>
      </c>
      <c r="F415" s="96">
        <v>2</v>
      </c>
      <c r="G415" s="96" t="s">
        <v>681</v>
      </c>
      <c r="H415" s="97">
        <v>684.27</v>
      </c>
      <c r="I415" s="97">
        <v>635.52</v>
      </c>
      <c r="J415" s="97">
        <f t="shared" si="117"/>
        <v>635.52</v>
      </c>
      <c r="K415" s="98">
        <v>22</v>
      </c>
      <c r="L415" s="96" t="s">
        <v>654</v>
      </c>
      <c r="M415" s="96" t="s">
        <v>655</v>
      </c>
      <c r="N415" s="102" t="s">
        <v>734</v>
      </c>
      <c r="O415" s="67">
        <v>4711932.54</v>
      </c>
      <c r="P415" s="67">
        <v>0</v>
      </c>
      <c r="Q415" s="67">
        <v>0</v>
      </c>
      <c r="R415" s="67">
        <v>4711932.54</v>
      </c>
      <c r="S415" s="67">
        <v>6886.0720768117853</v>
      </c>
      <c r="T415" s="67">
        <v>6886.0720826574316</v>
      </c>
    </row>
    <row r="416" spans="1:20" ht="27.75" x14ac:dyDescent="0.25">
      <c r="A416" s="96">
        <v>110</v>
      </c>
      <c r="B416" s="68" t="s">
        <v>431</v>
      </c>
      <c r="C416" s="96">
        <v>1983</v>
      </c>
      <c r="D416" s="96"/>
      <c r="E416" s="96" t="s">
        <v>653</v>
      </c>
      <c r="F416" s="96">
        <v>3</v>
      </c>
      <c r="G416" s="96" t="s">
        <v>679</v>
      </c>
      <c r="H416" s="97">
        <v>855.4</v>
      </c>
      <c r="I416" s="97">
        <v>570.9</v>
      </c>
      <c r="J416" s="97">
        <v>570.9</v>
      </c>
      <c r="K416" s="98">
        <v>17</v>
      </c>
      <c r="L416" s="96" t="s">
        <v>654</v>
      </c>
      <c r="M416" s="96" t="s">
        <v>655</v>
      </c>
      <c r="N416" s="102" t="s">
        <v>781</v>
      </c>
      <c r="O416" s="67">
        <v>3057546.58</v>
      </c>
      <c r="P416" s="67">
        <v>0</v>
      </c>
      <c r="Q416" s="67">
        <v>0</v>
      </c>
      <c r="R416" s="67">
        <v>3057546.58</v>
      </c>
      <c r="S416" s="67">
        <v>3574.4056347907413</v>
      </c>
      <c r="T416" s="67">
        <v>4616.1899999999996</v>
      </c>
    </row>
    <row r="417" spans="1:20" ht="27.75" x14ac:dyDescent="0.25">
      <c r="A417" s="96">
        <v>111</v>
      </c>
      <c r="B417" s="68" t="s">
        <v>432</v>
      </c>
      <c r="C417" s="96">
        <v>1982</v>
      </c>
      <c r="D417" s="96"/>
      <c r="E417" s="96" t="s">
        <v>653</v>
      </c>
      <c r="F417" s="96">
        <v>2</v>
      </c>
      <c r="G417" s="96" t="s">
        <v>677</v>
      </c>
      <c r="H417" s="97">
        <v>1044.5</v>
      </c>
      <c r="I417" s="97">
        <v>955.1</v>
      </c>
      <c r="J417" s="97">
        <f>I417-CO417</f>
        <v>955.1</v>
      </c>
      <c r="K417" s="98">
        <v>36</v>
      </c>
      <c r="L417" s="96" t="s">
        <v>654</v>
      </c>
      <c r="M417" s="96" t="s">
        <v>655</v>
      </c>
      <c r="N417" s="102" t="s">
        <v>781</v>
      </c>
      <c r="O417" s="67">
        <v>7456656</v>
      </c>
      <c r="P417" s="67">
        <v>0</v>
      </c>
      <c r="Q417" s="67">
        <v>0</v>
      </c>
      <c r="R417" s="67">
        <v>7456656</v>
      </c>
      <c r="S417" s="67">
        <v>7138.9717568214455</v>
      </c>
      <c r="T417" s="67">
        <v>7138.9717568214455</v>
      </c>
    </row>
    <row r="418" spans="1:20" ht="27" x14ac:dyDescent="0.25">
      <c r="A418" s="104" t="s">
        <v>245</v>
      </c>
      <c r="B418" s="105"/>
      <c r="C418" s="93" t="s">
        <v>46</v>
      </c>
      <c r="D418" s="93" t="s">
        <v>46</v>
      </c>
      <c r="E418" s="93" t="s">
        <v>46</v>
      </c>
      <c r="F418" s="93" t="s">
        <v>46</v>
      </c>
      <c r="G418" s="93" t="s">
        <v>46</v>
      </c>
      <c r="H418" s="94">
        <f>H419</f>
        <v>409.7</v>
      </c>
      <c r="I418" s="94">
        <f t="shared" ref="I418:K418" si="118">I419</f>
        <v>351</v>
      </c>
      <c r="J418" s="94">
        <f t="shared" si="118"/>
        <v>351</v>
      </c>
      <c r="K418" s="95">
        <f t="shared" si="118"/>
        <v>20</v>
      </c>
      <c r="L418" s="93" t="s">
        <v>46</v>
      </c>
      <c r="M418" s="93" t="s">
        <v>46</v>
      </c>
      <c r="N418" s="101" t="s">
        <v>46</v>
      </c>
      <c r="O418" s="94">
        <v>4246200</v>
      </c>
      <c r="P418" s="94">
        <v>0</v>
      </c>
      <c r="Q418" s="94">
        <v>0</v>
      </c>
      <c r="R418" s="94">
        <v>4246200</v>
      </c>
      <c r="S418" s="92">
        <v>10364.168904076154</v>
      </c>
      <c r="T418" s="92">
        <v>10364.907005125702</v>
      </c>
    </row>
    <row r="419" spans="1:20" ht="27.75" x14ac:dyDescent="0.25">
      <c r="A419" s="96">
        <v>112</v>
      </c>
      <c r="B419" s="68" t="s">
        <v>433</v>
      </c>
      <c r="C419" s="96">
        <v>1969</v>
      </c>
      <c r="D419" s="96"/>
      <c r="E419" s="96" t="s">
        <v>653</v>
      </c>
      <c r="F419" s="96">
        <v>2</v>
      </c>
      <c r="G419" s="96" t="s">
        <v>681</v>
      </c>
      <c r="H419" s="97">
        <v>409.7</v>
      </c>
      <c r="I419" s="97">
        <v>351</v>
      </c>
      <c r="J419" s="97">
        <v>351</v>
      </c>
      <c r="K419" s="98">
        <v>20</v>
      </c>
      <c r="L419" s="96" t="s">
        <v>654</v>
      </c>
      <c r="M419" s="96" t="s">
        <v>678</v>
      </c>
      <c r="N419" s="102" t="s">
        <v>244</v>
      </c>
      <c r="O419" s="67">
        <v>4246200</v>
      </c>
      <c r="P419" s="67">
        <v>0</v>
      </c>
      <c r="Q419" s="67">
        <v>0</v>
      </c>
      <c r="R419" s="67">
        <v>4246200</v>
      </c>
      <c r="S419" s="67">
        <v>10364.168904076154</v>
      </c>
      <c r="T419" s="67">
        <v>10364.907005125702</v>
      </c>
    </row>
    <row r="420" spans="1:20" ht="27" x14ac:dyDescent="0.25">
      <c r="A420" s="104" t="s">
        <v>434</v>
      </c>
      <c r="B420" s="105"/>
      <c r="C420" s="93" t="s">
        <v>46</v>
      </c>
      <c r="D420" s="93" t="s">
        <v>46</v>
      </c>
      <c r="E420" s="93" t="s">
        <v>46</v>
      </c>
      <c r="F420" s="93" t="s">
        <v>46</v>
      </c>
      <c r="G420" s="93" t="s">
        <v>46</v>
      </c>
      <c r="H420" s="94">
        <f>H421</f>
        <v>503</v>
      </c>
      <c r="I420" s="94">
        <f t="shared" ref="I420:K420" si="119">I421</f>
        <v>470.3</v>
      </c>
      <c r="J420" s="94">
        <f t="shared" si="119"/>
        <v>470.3</v>
      </c>
      <c r="K420" s="95">
        <f t="shared" si="119"/>
        <v>19</v>
      </c>
      <c r="L420" s="93" t="s">
        <v>46</v>
      </c>
      <c r="M420" s="93" t="s">
        <v>46</v>
      </c>
      <c r="N420" s="101" t="s">
        <v>46</v>
      </c>
      <c r="O420" s="94">
        <v>4996380.8</v>
      </c>
      <c r="P420" s="94">
        <v>0</v>
      </c>
      <c r="Q420" s="94">
        <v>0</v>
      </c>
      <c r="R420" s="94">
        <v>4996380.8</v>
      </c>
      <c r="S420" s="92">
        <v>9933.1626242544735</v>
      </c>
      <c r="T420" s="92">
        <v>9933.1626242544735</v>
      </c>
    </row>
    <row r="421" spans="1:20" ht="27.75" x14ac:dyDescent="0.25">
      <c r="A421" s="96">
        <v>113</v>
      </c>
      <c r="B421" s="68" t="s">
        <v>435</v>
      </c>
      <c r="C421" s="96">
        <v>1890</v>
      </c>
      <c r="D421" s="96"/>
      <c r="E421" s="96" t="s">
        <v>653</v>
      </c>
      <c r="F421" s="96">
        <v>2</v>
      </c>
      <c r="G421" s="96" t="s">
        <v>681</v>
      </c>
      <c r="H421" s="97">
        <v>503</v>
      </c>
      <c r="I421" s="97">
        <v>470.3</v>
      </c>
      <c r="J421" s="97">
        <f>I421-CO421</f>
        <v>470.3</v>
      </c>
      <c r="K421" s="98">
        <v>19</v>
      </c>
      <c r="L421" s="96" t="s">
        <v>654</v>
      </c>
      <c r="M421" s="96" t="s">
        <v>678</v>
      </c>
      <c r="N421" s="102" t="s">
        <v>244</v>
      </c>
      <c r="O421" s="67">
        <v>4996380.8</v>
      </c>
      <c r="P421" s="67">
        <v>0</v>
      </c>
      <c r="Q421" s="67">
        <v>0</v>
      </c>
      <c r="R421" s="67">
        <v>4996380.8</v>
      </c>
      <c r="S421" s="67">
        <v>9933.1626242544735</v>
      </c>
      <c r="T421" s="67">
        <v>9933.1626242544735</v>
      </c>
    </row>
    <row r="422" spans="1:20" ht="27" x14ac:dyDescent="0.25">
      <c r="A422" s="103" t="s">
        <v>254</v>
      </c>
      <c r="B422" s="91"/>
      <c r="C422" s="93" t="s">
        <v>46</v>
      </c>
      <c r="D422" s="93" t="s">
        <v>46</v>
      </c>
      <c r="E422" s="93" t="s">
        <v>46</v>
      </c>
      <c r="F422" s="93" t="s">
        <v>46</v>
      </c>
      <c r="G422" s="93" t="s">
        <v>46</v>
      </c>
      <c r="H422" s="94">
        <f>H423+H424+H425</f>
        <v>2235.3000000000002</v>
      </c>
      <c r="I422" s="94">
        <f t="shared" ref="I422:K422" si="120">I423+I424+I425</f>
        <v>2009.4</v>
      </c>
      <c r="J422" s="94">
        <f t="shared" si="120"/>
        <v>1952.2</v>
      </c>
      <c r="K422" s="95">
        <f t="shared" si="120"/>
        <v>120</v>
      </c>
      <c r="L422" s="93" t="s">
        <v>46</v>
      </c>
      <c r="M422" s="93" t="s">
        <v>46</v>
      </c>
      <c r="N422" s="101" t="s">
        <v>46</v>
      </c>
      <c r="O422" s="94">
        <v>11077306.67</v>
      </c>
      <c r="P422" s="94">
        <v>0</v>
      </c>
      <c r="Q422" s="94">
        <v>0</v>
      </c>
      <c r="R422" s="94">
        <v>11077306.67</v>
      </c>
      <c r="S422" s="92">
        <v>4955.6241533574903</v>
      </c>
      <c r="T422" s="92">
        <v>13399.749397590364</v>
      </c>
    </row>
    <row r="423" spans="1:20" ht="27.75" x14ac:dyDescent="0.25">
      <c r="A423" s="96">
        <v>114</v>
      </c>
      <c r="B423" s="66" t="s">
        <v>436</v>
      </c>
      <c r="C423" s="96">
        <v>1975</v>
      </c>
      <c r="D423" s="96"/>
      <c r="E423" s="96" t="s">
        <v>653</v>
      </c>
      <c r="F423" s="96">
        <v>2</v>
      </c>
      <c r="G423" s="96" t="s">
        <v>681</v>
      </c>
      <c r="H423" s="97">
        <v>1105.5999999999999</v>
      </c>
      <c r="I423" s="97">
        <v>973.4</v>
      </c>
      <c r="J423" s="97">
        <f t="shared" ref="J423:J424" si="121">I423-CO423</f>
        <v>973.4</v>
      </c>
      <c r="K423" s="98">
        <v>37</v>
      </c>
      <c r="L423" s="96" t="s">
        <v>654</v>
      </c>
      <c r="M423" s="96" t="s">
        <v>655</v>
      </c>
      <c r="N423" s="102" t="s">
        <v>737</v>
      </c>
      <c r="O423" s="67">
        <v>3963610.6</v>
      </c>
      <c r="P423" s="67">
        <v>0</v>
      </c>
      <c r="Q423" s="67">
        <v>0</v>
      </c>
      <c r="R423" s="67">
        <v>3963610.6</v>
      </c>
      <c r="S423" s="67">
        <v>3585.031295224313</v>
      </c>
      <c r="T423" s="67">
        <v>3601.8647793053551</v>
      </c>
    </row>
    <row r="424" spans="1:20" ht="27.75" x14ac:dyDescent="0.25">
      <c r="A424" s="96">
        <v>115</v>
      </c>
      <c r="B424" s="66" t="s">
        <v>437</v>
      </c>
      <c r="C424" s="96">
        <v>1971</v>
      </c>
      <c r="D424" s="96"/>
      <c r="E424" s="96" t="s">
        <v>653</v>
      </c>
      <c r="F424" s="96">
        <v>2</v>
      </c>
      <c r="G424" s="96" t="s">
        <v>679</v>
      </c>
      <c r="H424" s="97">
        <v>789.4</v>
      </c>
      <c r="I424" s="97">
        <v>729.4</v>
      </c>
      <c r="J424" s="97">
        <f t="shared" si="121"/>
        <v>729.4</v>
      </c>
      <c r="K424" s="98">
        <v>27</v>
      </c>
      <c r="L424" s="96" t="s">
        <v>654</v>
      </c>
      <c r="M424" s="96" t="s">
        <v>736</v>
      </c>
      <c r="N424" s="102" t="s">
        <v>737</v>
      </c>
      <c r="O424" s="67">
        <v>2553761.35</v>
      </c>
      <c r="P424" s="67">
        <v>0</v>
      </c>
      <c r="Q424" s="67">
        <v>0</v>
      </c>
      <c r="R424" s="67">
        <v>2553761.35</v>
      </c>
      <c r="S424" s="67">
        <v>3235.0663161895113</v>
      </c>
      <c r="T424" s="67">
        <v>3614.0938054218395</v>
      </c>
    </row>
    <row r="425" spans="1:20" ht="27.75" x14ac:dyDescent="0.25">
      <c r="A425" s="96">
        <v>116</v>
      </c>
      <c r="B425" s="66" t="s">
        <v>438</v>
      </c>
      <c r="C425" s="96">
        <v>1985</v>
      </c>
      <c r="D425" s="96"/>
      <c r="E425" s="96" t="s">
        <v>728</v>
      </c>
      <c r="F425" s="96">
        <v>2</v>
      </c>
      <c r="G425" s="96" t="s">
        <v>677</v>
      </c>
      <c r="H425" s="97">
        <v>340.3</v>
      </c>
      <c r="I425" s="97">
        <v>306.60000000000002</v>
      </c>
      <c r="J425" s="97">
        <v>249.4</v>
      </c>
      <c r="K425" s="98">
        <v>56</v>
      </c>
      <c r="L425" s="96" t="s">
        <v>654</v>
      </c>
      <c r="M425" s="96" t="s">
        <v>655</v>
      </c>
      <c r="N425" s="102" t="s">
        <v>737</v>
      </c>
      <c r="O425" s="67">
        <v>4559934.72</v>
      </c>
      <c r="P425" s="67">
        <v>0</v>
      </c>
      <c r="Q425" s="67">
        <v>0</v>
      </c>
      <c r="R425" s="67">
        <v>4559934.72</v>
      </c>
      <c r="S425" s="67">
        <v>13399.74939759036</v>
      </c>
      <c r="T425" s="67">
        <v>13399.749397590364</v>
      </c>
    </row>
    <row r="426" spans="1:20" ht="27" x14ac:dyDescent="0.25">
      <c r="A426" s="103" t="s">
        <v>439</v>
      </c>
      <c r="B426" s="91"/>
      <c r="C426" s="93" t="s">
        <v>46</v>
      </c>
      <c r="D426" s="93" t="s">
        <v>46</v>
      </c>
      <c r="E426" s="93" t="s">
        <v>46</v>
      </c>
      <c r="F426" s="93" t="s">
        <v>46</v>
      </c>
      <c r="G426" s="93" t="s">
        <v>46</v>
      </c>
      <c r="H426" s="94">
        <f>H427</f>
        <v>3613.5</v>
      </c>
      <c r="I426" s="94">
        <f t="shared" ref="I426:K426" si="122">I427</f>
        <v>3180.3</v>
      </c>
      <c r="J426" s="94">
        <f t="shared" si="122"/>
        <v>3180.3</v>
      </c>
      <c r="K426" s="95">
        <f t="shared" si="122"/>
        <v>125</v>
      </c>
      <c r="L426" s="93" t="s">
        <v>46</v>
      </c>
      <c r="M426" s="93" t="s">
        <v>46</v>
      </c>
      <c r="N426" s="101" t="s">
        <v>46</v>
      </c>
      <c r="O426" s="94">
        <v>7075818.8799999999</v>
      </c>
      <c r="P426" s="94">
        <v>0</v>
      </c>
      <c r="Q426" s="94">
        <v>0</v>
      </c>
      <c r="R426" s="94">
        <v>7075818.8799999999</v>
      </c>
      <c r="S426" s="92">
        <v>1958.1621364328214</v>
      </c>
      <c r="T426" s="92">
        <v>2072.3758660578387</v>
      </c>
    </row>
    <row r="427" spans="1:20" ht="27.75" x14ac:dyDescent="0.25">
      <c r="A427" s="96">
        <v>117</v>
      </c>
      <c r="B427" s="66" t="s">
        <v>440</v>
      </c>
      <c r="C427" s="96">
        <v>1989</v>
      </c>
      <c r="D427" s="96"/>
      <c r="E427" s="96" t="s">
        <v>657</v>
      </c>
      <c r="F427" s="96">
        <v>5</v>
      </c>
      <c r="G427" s="96" t="s">
        <v>674</v>
      </c>
      <c r="H427" s="97">
        <v>3613.5</v>
      </c>
      <c r="I427" s="97">
        <v>3180.3</v>
      </c>
      <c r="J427" s="97">
        <f>I427-CO427</f>
        <v>3180.3</v>
      </c>
      <c r="K427" s="98">
        <v>125</v>
      </c>
      <c r="L427" s="96" t="s">
        <v>654</v>
      </c>
      <c r="M427" s="96" t="s">
        <v>655</v>
      </c>
      <c r="N427" s="102" t="s">
        <v>735</v>
      </c>
      <c r="O427" s="67">
        <v>7075818.8799999999</v>
      </c>
      <c r="P427" s="67">
        <v>0</v>
      </c>
      <c r="Q427" s="67">
        <v>0</v>
      </c>
      <c r="R427" s="67">
        <v>7075818.8799999999</v>
      </c>
      <c r="S427" s="67">
        <v>1958.1621364328214</v>
      </c>
      <c r="T427" s="67">
        <v>2072.3758660578387</v>
      </c>
    </row>
    <row r="428" spans="1:20" ht="27" x14ac:dyDescent="0.25">
      <c r="A428" s="103" t="s">
        <v>252</v>
      </c>
      <c r="B428" s="91"/>
      <c r="C428" s="93" t="s">
        <v>46</v>
      </c>
      <c r="D428" s="93" t="s">
        <v>46</v>
      </c>
      <c r="E428" s="93" t="s">
        <v>46</v>
      </c>
      <c r="F428" s="93" t="s">
        <v>46</v>
      </c>
      <c r="G428" s="93" t="s">
        <v>46</v>
      </c>
      <c r="H428" s="94">
        <f>H429</f>
        <v>314</v>
      </c>
      <c r="I428" s="94">
        <f t="shared" ref="I428:K428" si="123">I429</f>
        <v>290.39999999999998</v>
      </c>
      <c r="J428" s="94">
        <f t="shared" si="123"/>
        <v>290.39999999999998</v>
      </c>
      <c r="K428" s="95">
        <f t="shared" si="123"/>
        <v>16</v>
      </c>
      <c r="L428" s="93" t="s">
        <v>46</v>
      </c>
      <c r="M428" s="93" t="s">
        <v>46</v>
      </c>
      <c r="N428" s="101" t="s">
        <v>46</v>
      </c>
      <c r="O428" s="94">
        <v>2199081.6</v>
      </c>
      <c r="P428" s="94">
        <v>0</v>
      </c>
      <c r="Q428" s="94">
        <v>0</v>
      </c>
      <c r="R428" s="94">
        <v>2199081.6</v>
      </c>
      <c r="S428" s="92">
        <v>7003.4445859872612</v>
      </c>
      <c r="T428" s="92">
        <v>7003.4445859872612</v>
      </c>
    </row>
    <row r="429" spans="1:20" ht="27.75" x14ac:dyDescent="0.25">
      <c r="A429" s="96">
        <v>118</v>
      </c>
      <c r="B429" s="66" t="s">
        <v>441</v>
      </c>
      <c r="C429" s="96">
        <v>1961</v>
      </c>
      <c r="D429" s="96"/>
      <c r="E429" s="96" t="s">
        <v>653</v>
      </c>
      <c r="F429" s="96">
        <v>2</v>
      </c>
      <c r="G429" s="96" t="s">
        <v>681</v>
      </c>
      <c r="H429" s="97">
        <v>314</v>
      </c>
      <c r="I429" s="97">
        <v>290.39999999999998</v>
      </c>
      <c r="J429" s="97">
        <f>I429-CO429</f>
        <v>290.39999999999998</v>
      </c>
      <c r="K429" s="98">
        <v>16</v>
      </c>
      <c r="L429" s="96" t="s">
        <v>654</v>
      </c>
      <c r="M429" s="96" t="s">
        <v>736</v>
      </c>
      <c r="N429" s="102" t="s">
        <v>782</v>
      </c>
      <c r="O429" s="67">
        <v>2199081.6</v>
      </c>
      <c r="P429" s="67">
        <v>0</v>
      </c>
      <c r="Q429" s="67">
        <v>0</v>
      </c>
      <c r="R429" s="67">
        <v>2199081.6</v>
      </c>
      <c r="S429" s="67">
        <v>7003.4445859872612</v>
      </c>
      <c r="T429" s="67">
        <v>7003.4445859872612</v>
      </c>
    </row>
    <row r="430" spans="1:20" ht="27" x14ac:dyDescent="0.25">
      <c r="A430" s="104" t="s">
        <v>256</v>
      </c>
      <c r="B430" s="105"/>
      <c r="C430" s="93" t="s">
        <v>46</v>
      </c>
      <c r="D430" s="93" t="s">
        <v>46</v>
      </c>
      <c r="E430" s="93" t="s">
        <v>46</v>
      </c>
      <c r="F430" s="93" t="s">
        <v>46</v>
      </c>
      <c r="G430" s="93" t="s">
        <v>46</v>
      </c>
      <c r="H430" s="94">
        <f>H431+H432</f>
        <v>2597</v>
      </c>
      <c r="I430" s="94">
        <f t="shared" ref="I430:K430" si="124">I431+I432</f>
        <v>2371.9</v>
      </c>
      <c r="J430" s="94">
        <f t="shared" si="124"/>
        <v>2371.9</v>
      </c>
      <c r="K430" s="95">
        <f t="shared" si="124"/>
        <v>115</v>
      </c>
      <c r="L430" s="93" t="s">
        <v>46</v>
      </c>
      <c r="M430" s="93" t="s">
        <v>46</v>
      </c>
      <c r="N430" s="101" t="s">
        <v>46</v>
      </c>
      <c r="O430" s="94">
        <v>18539441.190000001</v>
      </c>
      <c r="P430" s="94">
        <v>0</v>
      </c>
      <c r="Q430" s="94">
        <v>0</v>
      </c>
      <c r="R430" s="94">
        <v>18539441.190000001</v>
      </c>
      <c r="S430" s="92">
        <v>7138.7913708124761</v>
      </c>
      <c r="T430" s="92">
        <v>8724.8174416898928</v>
      </c>
    </row>
    <row r="431" spans="1:20" ht="27.75" x14ac:dyDescent="0.25">
      <c r="A431" s="96">
        <v>119</v>
      </c>
      <c r="B431" s="68" t="s">
        <v>442</v>
      </c>
      <c r="C431" s="96">
        <v>1978</v>
      </c>
      <c r="D431" s="96"/>
      <c r="E431" s="96" t="s">
        <v>653</v>
      </c>
      <c r="F431" s="96">
        <v>3</v>
      </c>
      <c r="G431" s="96" t="s">
        <v>677</v>
      </c>
      <c r="H431" s="97">
        <v>1915.3</v>
      </c>
      <c r="I431" s="97">
        <v>1759.2</v>
      </c>
      <c r="J431" s="97">
        <f>I431-CO431</f>
        <v>1759.2</v>
      </c>
      <c r="K431" s="98">
        <v>91</v>
      </c>
      <c r="L431" s="96" t="s">
        <v>654</v>
      </c>
      <c r="M431" s="96" t="s">
        <v>655</v>
      </c>
      <c r="N431" s="102" t="s">
        <v>783</v>
      </c>
      <c r="O431" s="67">
        <v>12591733.140000001</v>
      </c>
      <c r="P431" s="67">
        <v>0</v>
      </c>
      <c r="Q431" s="67">
        <v>0</v>
      </c>
      <c r="R431" s="67">
        <v>12591733.140000001</v>
      </c>
      <c r="S431" s="67">
        <v>6574.2876520649515</v>
      </c>
      <c r="T431" s="67">
        <v>6574.2876520649497</v>
      </c>
    </row>
    <row r="432" spans="1:20" ht="27.75" x14ac:dyDescent="0.25">
      <c r="A432" s="96">
        <v>120</v>
      </c>
      <c r="B432" s="68" t="s">
        <v>443</v>
      </c>
      <c r="C432" s="96">
        <v>1953</v>
      </c>
      <c r="D432" s="96"/>
      <c r="E432" s="96" t="s">
        <v>653</v>
      </c>
      <c r="F432" s="96">
        <v>2</v>
      </c>
      <c r="G432" s="96" t="s">
        <v>681</v>
      </c>
      <c r="H432" s="97">
        <v>681.7</v>
      </c>
      <c r="I432" s="97">
        <v>612.70000000000005</v>
      </c>
      <c r="J432" s="97">
        <v>612.70000000000005</v>
      </c>
      <c r="K432" s="98">
        <v>24</v>
      </c>
      <c r="L432" s="96" t="s">
        <v>654</v>
      </c>
      <c r="M432" s="96" t="s">
        <v>678</v>
      </c>
      <c r="N432" s="102" t="s">
        <v>244</v>
      </c>
      <c r="O432" s="67">
        <v>5947708.0499999998</v>
      </c>
      <c r="P432" s="67">
        <v>0</v>
      </c>
      <c r="Q432" s="67">
        <v>0</v>
      </c>
      <c r="R432" s="67">
        <v>5947708.0499999998</v>
      </c>
      <c r="S432" s="67">
        <v>8724.8174416898928</v>
      </c>
      <c r="T432" s="67">
        <v>8724.8174416898928</v>
      </c>
    </row>
    <row r="433" spans="1:20" ht="27" x14ac:dyDescent="0.25">
      <c r="A433" s="104" t="s">
        <v>265</v>
      </c>
      <c r="B433" s="105"/>
      <c r="C433" s="93" t="s">
        <v>46</v>
      </c>
      <c r="D433" s="93" t="s">
        <v>46</v>
      </c>
      <c r="E433" s="93" t="s">
        <v>46</v>
      </c>
      <c r="F433" s="93" t="s">
        <v>46</v>
      </c>
      <c r="G433" s="93" t="s">
        <v>46</v>
      </c>
      <c r="H433" s="94">
        <f>H434</f>
        <v>517.46</v>
      </c>
      <c r="I433" s="94">
        <f t="shared" ref="I433:K433" si="125">I434</f>
        <v>517.46</v>
      </c>
      <c r="J433" s="94">
        <f t="shared" si="125"/>
        <v>517.46</v>
      </c>
      <c r="K433" s="95">
        <f t="shared" si="125"/>
        <v>15</v>
      </c>
      <c r="L433" s="93" t="s">
        <v>46</v>
      </c>
      <c r="M433" s="93" t="s">
        <v>46</v>
      </c>
      <c r="N433" s="101" t="s">
        <v>46</v>
      </c>
      <c r="O433" s="94">
        <v>3344120.6399999997</v>
      </c>
      <c r="P433" s="94">
        <v>0</v>
      </c>
      <c r="Q433" s="94">
        <v>0</v>
      </c>
      <c r="R433" s="94">
        <v>3344120.6399999997</v>
      </c>
      <c r="S433" s="92">
        <v>6462.568391759748</v>
      </c>
      <c r="T433" s="92">
        <v>6462.5683917597489</v>
      </c>
    </row>
    <row r="434" spans="1:20" ht="27.75" x14ac:dyDescent="0.25">
      <c r="A434" s="96">
        <v>121</v>
      </c>
      <c r="B434" s="68" t="s">
        <v>444</v>
      </c>
      <c r="C434" s="96">
        <v>1988</v>
      </c>
      <c r="D434" s="96"/>
      <c r="E434" s="96" t="s">
        <v>653</v>
      </c>
      <c r="F434" s="96">
        <v>2</v>
      </c>
      <c r="G434" s="96" t="s">
        <v>679</v>
      </c>
      <c r="H434" s="97">
        <v>517.46</v>
      </c>
      <c r="I434" s="97">
        <v>517.46</v>
      </c>
      <c r="J434" s="97">
        <f>I434-CO434</f>
        <v>517.46</v>
      </c>
      <c r="K434" s="98">
        <v>15</v>
      </c>
      <c r="L434" s="96" t="s">
        <v>654</v>
      </c>
      <c r="M434" s="96" t="s">
        <v>678</v>
      </c>
      <c r="N434" s="102" t="s">
        <v>244</v>
      </c>
      <c r="O434" s="67">
        <v>3344120.6399999997</v>
      </c>
      <c r="P434" s="67">
        <v>0</v>
      </c>
      <c r="Q434" s="67">
        <v>0</v>
      </c>
      <c r="R434" s="67">
        <v>3344120.6399999997</v>
      </c>
      <c r="S434" s="67">
        <v>6462.568391759748</v>
      </c>
      <c r="T434" s="67">
        <v>6462.5683917597489</v>
      </c>
    </row>
    <row r="435" spans="1:20" ht="27" x14ac:dyDescent="0.25">
      <c r="A435" s="104" t="s">
        <v>445</v>
      </c>
      <c r="B435" s="105"/>
      <c r="C435" s="93" t="s">
        <v>46</v>
      </c>
      <c r="D435" s="93" t="s">
        <v>46</v>
      </c>
      <c r="E435" s="93" t="s">
        <v>46</v>
      </c>
      <c r="F435" s="93" t="s">
        <v>46</v>
      </c>
      <c r="G435" s="93" t="s">
        <v>46</v>
      </c>
      <c r="H435" s="94">
        <f>H436</f>
        <v>875.2</v>
      </c>
      <c r="I435" s="94">
        <f t="shared" ref="I435:K435" si="126">I436</f>
        <v>875.2</v>
      </c>
      <c r="J435" s="94">
        <f t="shared" si="126"/>
        <v>875.2</v>
      </c>
      <c r="K435" s="95">
        <f t="shared" si="126"/>
        <v>30</v>
      </c>
      <c r="L435" s="93" t="s">
        <v>46</v>
      </c>
      <c r="M435" s="93" t="s">
        <v>46</v>
      </c>
      <c r="N435" s="101" t="s">
        <v>46</v>
      </c>
      <c r="O435" s="94">
        <v>7246016</v>
      </c>
      <c r="P435" s="94">
        <v>0</v>
      </c>
      <c r="Q435" s="94">
        <v>0</v>
      </c>
      <c r="R435" s="94">
        <v>7246016</v>
      </c>
      <c r="S435" s="92">
        <v>8279.2687385740392</v>
      </c>
      <c r="T435" s="92">
        <v>8279.2687385740392</v>
      </c>
    </row>
    <row r="436" spans="1:20" ht="27.75" x14ac:dyDescent="0.25">
      <c r="A436" s="96">
        <v>122</v>
      </c>
      <c r="B436" s="68" t="s">
        <v>446</v>
      </c>
      <c r="C436" s="96">
        <v>1982</v>
      </c>
      <c r="D436" s="96"/>
      <c r="E436" s="96" t="s">
        <v>653</v>
      </c>
      <c r="F436" s="96">
        <v>2</v>
      </c>
      <c r="G436" s="96" t="s">
        <v>677</v>
      </c>
      <c r="H436" s="97">
        <v>875.2</v>
      </c>
      <c r="I436" s="97">
        <v>875.2</v>
      </c>
      <c r="J436" s="97">
        <v>875.2</v>
      </c>
      <c r="K436" s="98">
        <v>30</v>
      </c>
      <c r="L436" s="96" t="s">
        <v>654</v>
      </c>
      <c r="M436" s="96" t="s">
        <v>678</v>
      </c>
      <c r="N436" s="102" t="s">
        <v>244</v>
      </c>
      <c r="O436" s="67">
        <v>7246016</v>
      </c>
      <c r="P436" s="67">
        <v>0</v>
      </c>
      <c r="Q436" s="67">
        <v>0</v>
      </c>
      <c r="R436" s="67">
        <v>7246016</v>
      </c>
      <c r="S436" s="67">
        <v>8279.2687385740392</v>
      </c>
      <c r="T436" s="67">
        <v>8279.2687385740392</v>
      </c>
    </row>
    <row r="437" spans="1:20" ht="27" x14ac:dyDescent="0.25">
      <c r="A437" s="104" t="s">
        <v>447</v>
      </c>
      <c r="B437" s="105"/>
      <c r="C437" s="93" t="s">
        <v>46</v>
      </c>
      <c r="D437" s="93" t="s">
        <v>46</v>
      </c>
      <c r="E437" s="93" t="s">
        <v>46</v>
      </c>
      <c r="F437" s="93" t="s">
        <v>46</v>
      </c>
      <c r="G437" s="93" t="s">
        <v>46</v>
      </c>
      <c r="H437" s="94">
        <f>H438</f>
        <v>1051.5</v>
      </c>
      <c r="I437" s="94">
        <f t="shared" ref="I437:K437" si="127">I438</f>
        <v>916.3</v>
      </c>
      <c r="J437" s="94">
        <f t="shared" si="127"/>
        <v>916.3</v>
      </c>
      <c r="K437" s="95">
        <f t="shared" si="127"/>
        <v>53</v>
      </c>
      <c r="L437" s="93" t="s">
        <v>46</v>
      </c>
      <c r="M437" s="93" t="s">
        <v>46</v>
      </c>
      <c r="N437" s="101" t="s">
        <v>46</v>
      </c>
      <c r="O437" s="94">
        <v>7222802.4000000004</v>
      </c>
      <c r="P437" s="94">
        <v>0</v>
      </c>
      <c r="Q437" s="94">
        <v>0</v>
      </c>
      <c r="R437" s="94">
        <v>7222802.4000000004</v>
      </c>
      <c r="S437" s="92">
        <v>6869.046504992868</v>
      </c>
      <c r="T437" s="92">
        <v>6869.046504992868</v>
      </c>
    </row>
    <row r="438" spans="1:20" ht="27.75" x14ac:dyDescent="0.25">
      <c r="A438" s="96">
        <v>123</v>
      </c>
      <c r="B438" s="68" t="s">
        <v>448</v>
      </c>
      <c r="C438" s="96">
        <v>1984</v>
      </c>
      <c r="D438" s="96"/>
      <c r="E438" s="96" t="s">
        <v>653</v>
      </c>
      <c r="F438" s="96">
        <v>2</v>
      </c>
      <c r="G438" s="96" t="s">
        <v>677</v>
      </c>
      <c r="H438" s="97">
        <v>1051.5</v>
      </c>
      <c r="I438" s="97">
        <v>916.3</v>
      </c>
      <c r="J438" s="97">
        <f>I438-CO438</f>
        <v>916.3</v>
      </c>
      <c r="K438" s="98">
        <v>53</v>
      </c>
      <c r="L438" s="96" t="s">
        <v>654</v>
      </c>
      <c r="M438" s="96" t="s">
        <v>655</v>
      </c>
      <c r="N438" s="102" t="s">
        <v>784</v>
      </c>
      <c r="O438" s="67">
        <v>7222802.4000000004</v>
      </c>
      <c r="P438" s="67">
        <v>0</v>
      </c>
      <c r="Q438" s="67">
        <v>0</v>
      </c>
      <c r="R438" s="67">
        <v>7222802.4000000004</v>
      </c>
      <c r="S438" s="67">
        <v>6869.046504992868</v>
      </c>
      <c r="T438" s="67">
        <v>6869.046504992868</v>
      </c>
    </row>
    <row r="439" spans="1:20" ht="27" x14ac:dyDescent="0.25">
      <c r="A439" s="104" t="s">
        <v>267</v>
      </c>
      <c r="B439" s="105"/>
      <c r="C439" s="93" t="s">
        <v>46</v>
      </c>
      <c r="D439" s="93" t="s">
        <v>46</v>
      </c>
      <c r="E439" s="93" t="s">
        <v>46</v>
      </c>
      <c r="F439" s="93" t="s">
        <v>46</v>
      </c>
      <c r="G439" s="93" t="s">
        <v>46</v>
      </c>
      <c r="H439" s="94">
        <f>H440</f>
        <v>777.3</v>
      </c>
      <c r="I439" s="94">
        <f t="shared" ref="I439:K439" si="128">I440</f>
        <v>469.4</v>
      </c>
      <c r="J439" s="94">
        <f t="shared" si="128"/>
        <v>469.4</v>
      </c>
      <c r="K439" s="95">
        <f t="shared" si="128"/>
        <v>35</v>
      </c>
      <c r="L439" s="93" t="s">
        <v>46</v>
      </c>
      <c r="M439" s="93" t="s">
        <v>46</v>
      </c>
      <c r="N439" s="101" t="s">
        <v>46</v>
      </c>
      <c r="O439" s="94">
        <v>5266000</v>
      </c>
      <c r="P439" s="94">
        <v>0</v>
      </c>
      <c r="Q439" s="94">
        <v>2194979.21</v>
      </c>
      <c r="R439" s="94">
        <v>3071020.79</v>
      </c>
      <c r="S439" s="92">
        <v>6774.7330503023286</v>
      </c>
      <c r="T439" s="92">
        <v>6774.7330503023286</v>
      </c>
    </row>
    <row r="440" spans="1:20" ht="27.75" x14ac:dyDescent="0.25">
      <c r="A440" s="96">
        <v>124</v>
      </c>
      <c r="B440" s="68" t="s">
        <v>449</v>
      </c>
      <c r="C440" s="96">
        <v>1978</v>
      </c>
      <c r="D440" s="96"/>
      <c r="E440" s="96" t="s">
        <v>653</v>
      </c>
      <c r="F440" s="96">
        <v>2</v>
      </c>
      <c r="G440" s="96" t="s">
        <v>681</v>
      </c>
      <c r="H440" s="97">
        <v>777.3</v>
      </c>
      <c r="I440" s="97">
        <v>469.4</v>
      </c>
      <c r="J440" s="97">
        <v>469.4</v>
      </c>
      <c r="K440" s="98">
        <v>35</v>
      </c>
      <c r="L440" s="96" t="s">
        <v>654</v>
      </c>
      <c r="M440" s="96" t="s">
        <v>678</v>
      </c>
      <c r="N440" s="102" t="s">
        <v>244</v>
      </c>
      <c r="O440" s="67">
        <v>5266000</v>
      </c>
      <c r="P440" s="67">
        <v>0</v>
      </c>
      <c r="Q440" s="67">
        <v>2194979.21</v>
      </c>
      <c r="R440" s="67">
        <v>3071020.79</v>
      </c>
      <c r="S440" s="67">
        <v>6774.7330503023286</v>
      </c>
      <c r="T440" s="67">
        <v>6774.7330503023286</v>
      </c>
    </row>
    <row r="441" spans="1:20" ht="27" x14ac:dyDescent="0.25">
      <c r="A441" s="104" t="s">
        <v>283</v>
      </c>
      <c r="B441" s="105"/>
      <c r="C441" s="93" t="s">
        <v>46</v>
      </c>
      <c r="D441" s="93" t="s">
        <v>46</v>
      </c>
      <c r="E441" s="93" t="s">
        <v>46</v>
      </c>
      <c r="F441" s="93" t="s">
        <v>46</v>
      </c>
      <c r="G441" s="93" t="s">
        <v>46</v>
      </c>
      <c r="H441" s="94">
        <f>H442</f>
        <v>7146.1</v>
      </c>
      <c r="I441" s="94">
        <f t="shared" ref="I441:K441" si="129">I442</f>
        <v>4993.7</v>
      </c>
      <c r="J441" s="94">
        <f t="shared" si="129"/>
        <v>4993.7</v>
      </c>
      <c r="K441" s="95">
        <f t="shared" si="129"/>
        <v>145</v>
      </c>
      <c r="L441" s="93" t="s">
        <v>46</v>
      </c>
      <c r="M441" s="93" t="s">
        <v>46</v>
      </c>
      <c r="N441" s="101" t="s">
        <v>46</v>
      </c>
      <c r="O441" s="94">
        <v>9893936.3399999999</v>
      </c>
      <c r="P441" s="94">
        <v>0</v>
      </c>
      <c r="Q441" s="94">
        <v>0</v>
      </c>
      <c r="R441" s="94">
        <v>9893936.3399999999</v>
      </c>
      <c r="S441" s="92">
        <v>1384.5225143784721</v>
      </c>
      <c r="T441" s="92">
        <v>3577.4980053455729</v>
      </c>
    </row>
    <row r="442" spans="1:20" ht="27.75" x14ac:dyDescent="0.25">
      <c r="A442" s="96">
        <v>125</v>
      </c>
      <c r="B442" s="68" t="s">
        <v>284</v>
      </c>
      <c r="C442" s="96">
        <v>2007</v>
      </c>
      <c r="D442" s="96"/>
      <c r="E442" s="96" t="s">
        <v>653</v>
      </c>
      <c r="F442" s="96">
        <v>5</v>
      </c>
      <c r="G442" s="96" t="s">
        <v>674</v>
      </c>
      <c r="H442" s="97">
        <v>7146.1</v>
      </c>
      <c r="I442" s="97">
        <v>4993.7</v>
      </c>
      <c r="J442" s="97">
        <f>I442-CO442</f>
        <v>4993.7</v>
      </c>
      <c r="K442" s="98">
        <v>145</v>
      </c>
      <c r="L442" s="96" t="s">
        <v>654</v>
      </c>
      <c r="M442" s="96" t="s">
        <v>655</v>
      </c>
      <c r="N442" s="102" t="s">
        <v>742</v>
      </c>
      <c r="O442" s="67">
        <v>9893936.3399999999</v>
      </c>
      <c r="P442" s="67">
        <v>0</v>
      </c>
      <c r="Q442" s="67">
        <v>0</v>
      </c>
      <c r="R442" s="67">
        <v>9893936.3399999999</v>
      </c>
      <c r="S442" s="67">
        <v>1384.5225143784721</v>
      </c>
      <c r="T442" s="67">
        <v>3577.4980053455729</v>
      </c>
    </row>
    <row r="443" spans="1:20" ht="27" x14ac:dyDescent="0.25">
      <c r="A443" s="104" t="s">
        <v>269</v>
      </c>
      <c r="B443" s="105"/>
      <c r="C443" s="93" t="s">
        <v>46</v>
      </c>
      <c r="D443" s="93" t="s">
        <v>46</v>
      </c>
      <c r="E443" s="93" t="s">
        <v>46</v>
      </c>
      <c r="F443" s="93" t="s">
        <v>46</v>
      </c>
      <c r="G443" s="93" t="s">
        <v>46</v>
      </c>
      <c r="H443" s="94">
        <f>H444+H445</f>
        <v>6301.9</v>
      </c>
      <c r="I443" s="94">
        <f t="shared" ref="I443:K443" si="130">I444+I445</f>
        <v>5277</v>
      </c>
      <c r="J443" s="94">
        <f t="shared" si="130"/>
        <v>5277</v>
      </c>
      <c r="K443" s="95">
        <f t="shared" si="130"/>
        <v>241</v>
      </c>
      <c r="L443" s="93" t="s">
        <v>46</v>
      </c>
      <c r="M443" s="93" t="s">
        <v>46</v>
      </c>
      <c r="N443" s="101" t="s">
        <v>46</v>
      </c>
      <c r="O443" s="94">
        <v>18347586.559999999</v>
      </c>
      <c r="P443" s="94">
        <v>0</v>
      </c>
      <c r="Q443" s="94">
        <v>0</v>
      </c>
      <c r="R443" s="94">
        <v>18347586.559999999</v>
      </c>
      <c r="S443" s="92">
        <v>2911.437274472778</v>
      </c>
      <c r="T443" s="92">
        <v>7672.6286582278481</v>
      </c>
    </row>
    <row r="444" spans="1:20" ht="27.75" x14ac:dyDescent="0.25">
      <c r="A444" s="96">
        <v>126</v>
      </c>
      <c r="B444" s="68" t="s">
        <v>450</v>
      </c>
      <c r="C444" s="96">
        <v>1976</v>
      </c>
      <c r="D444" s="96"/>
      <c r="E444" s="96" t="s">
        <v>657</v>
      </c>
      <c r="F444" s="96">
        <v>5</v>
      </c>
      <c r="G444" s="96" t="s">
        <v>675</v>
      </c>
      <c r="H444" s="97">
        <v>5511.9</v>
      </c>
      <c r="I444" s="97">
        <v>4547.1000000000004</v>
      </c>
      <c r="J444" s="97">
        <f>I444-CO444</f>
        <v>4547.1000000000004</v>
      </c>
      <c r="K444" s="98">
        <v>204</v>
      </c>
      <c r="L444" s="96" t="s">
        <v>654</v>
      </c>
      <c r="M444" s="96" t="s">
        <v>655</v>
      </c>
      <c r="N444" s="102" t="s">
        <v>739</v>
      </c>
      <c r="O444" s="67">
        <v>12286209.92</v>
      </c>
      <c r="P444" s="67">
        <v>0</v>
      </c>
      <c r="Q444" s="67">
        <v>0</v>
      </c>
      <c r="R444" s="67">
        <v>12286209.92</v>
      </c>
      <c r="S444" s="67">
        <v>2229.0335310872838</v>
      </c>
      <c r="T444" s="67">
        <v>2229.0335310872842</v>
      </c>
    </row>
    <row r="445" spans="1:20" ht="27.75" x14ac:dyDescent="0.25">
      <c r="A445" s="96">
        <v>127</v>
      </c>
      <c r="B445" s="68" t="s">
        <v>451</v>
      </c>
      <c r="C445" s="96">
        <v>1982</v>
      </c>
      <c r="D445" s="96"/>
      <c r="E445" s="96" t="s">
        <v>653</v>
      </c>
      <c r="F445" s="96">
        <v>2</v>
      </c>
      <c r="G445" s="96" t="s">
        <v>681</v>
      </c>
      <c r="H445" s="97">
        <v>790</v>
      </c>
      <c r="I445" s="97">
        <v>729.9</v>
      </c>
      <c r="J445" s="97">
        <v>729.9</v>
      </c>
      <c r="K445" s="98">
        <v>37</v>
      </c>
      <c r="L445" s="96" t="s">
        <v>654</v>
      </c>
      <c r="M445" s="96" t="s">
        <v>655</v>
      </c>
      <c r="N445" s="102" t="s">
        <v>742</v>
      </c>
      <c r="O445" s="67">
        <v>6061376.6399999997</v>
      </c>
      <c r="P445" s="67">
        <v>0</v>
      </c>
      <c r="Q445" s="67">
        <v>0</v>
      </c>
      <c r="R445" s="67">
        <v>6061376.6399999997</v>
      </c>
      <c r="S445" s="67">
        <v>7672.6286582278481</v>
      </c>
      <c r="T445" s="67">
        <v>7672.6286582278481</v>
      </c>
    </row>
    <row r="446" spans="1:20" ht="27" x14ac:dyDescent="0.25">
      <c r="A446" s="104" t="s">
        <v>272</v>
      </c>
      <c r="B446" s="105"/>
      <c r="C446" s="93" t="s">
        <v>46</v>
      </c>
      <c r="D446" s="93" t="s">
        <v>46</v>
      </c>
      <c r="E446" s="93" t="s">
        <v>46</v>
      </c>
      <c r="F446" s="93" t="s">
        <v>46</v>
      </c>
      <c r="G446" s="93" t="s">
        <v>46</v>
      </c>
      <c r="H446" s="94">
        <f>H447</f>
        <v>5897.21</v>
      </c>
      <c r="I446" s="94">
        <f t="shared" ref="I446:K446" si="131">I447</f>
        <v>4536.71</v>
      </c>
      <c r="J446" s="94">
        <f t="shared" si="131"/>
        <v>4536.71</v>
      </c>
      <c r="K446" s="95">
        <f t="shared" si="131"/>
        <v>221</v>
      </c>
      <c r="L446" s="93" t="s">
        <v>46</v>
      </c>
      <c r="M446" s="93" t="s">
        <v>46</v>
      </c>
      <c r="N446" s="101" t="s">
        <v>46</v>
      </c>
      <c r="O446" s="94">
        <v>12189315.52</v>
      </c>
      <c r="P446" s="94">
        <v>0</v>
      </c>
      <c r="Q446" s="94">
        <v>0</v>
      </c>
      <c r="R446" s="94">
        <v>12189315.52</v>
      </c>
      <c r="S446" s="92">
        <v>2066.9631096738967</v>
      </c>
      <c r="T446" s="92">
        <v>2066.9631096738967</v>
      </c>
    </row>
    <row r="447" spans="1:20" ht="27.75" x14ac:dyDescent="0.25">
      <c r="A447" s="96">
        <v>128</v>
      </c>
      <c r="B447" s="68" t="s">
        <v>452</v>
      </c>
      <c r="C447" s="96">
        <v>1977</v>
      </c>
      <c r="D447" s="96"/>
      <c r="E447" s="96" t="s">
        <v>653</v>
      </c>
      <c r="F447" s="96">
        <v>5</v>
      </c>
      <c r="G447" s="96" t="s">
        <v>675</v>
      </c>
      <c r="H447" s="97">
        <v>5897.21</v>
      </c>
      <c r="I447" s="97">
        <v>4536.71</v>
      </c>
      <c r="J447" s="97">
        <f>I447-CO447</f>
        <v>4536.71</v>
      </c>
      <c r="K447" s="98">
        <v>221</v>
      </c>
      <c r="L447" s="96" t="s">
        <v>654</v>
      </c>
      <c r="M447" s="96" t="s">
        <v>655</v>
      </c>
      <c r="N447" s="102" t="s">
        <v>740</v>
      </c>
      <c r="O447" s="67">
        <v>12189315.52</v>
      </c>
      <c r="P447" s="67">
        <v>0</v>
      </c>
      <c r="Q447" s="67">
        <v>0</v>
      </c>
      <c r="R447" s="67">
        <v>12189315.52</v>
      </c>
      <c r="S447" s="67">
        <v>2066.9631096738967</v>
      </c>
      <c r="T447" s="67">
        <v>2066.9631096738967</v>
      </c>
    </row>
    <row r="448" spans="1:20" ht="27" x14ac:dyDescent="0.25">
      <c r="A448" s="104" t="s">
        <v>274</v>
      </c>
      <c r="B448" s="105"/>
      <c r="C448" s="93" t="s">
        <v>46</v>
      </c>
      <c r="D448" s="93" t="s">
        <v>46</v>
      </c>
      <c r="E448" s="93" t="s">
        <v>46</v>
      </c>
      <c r="F448" s="93" t="s">
        <v>46</v>
      </c>
      <c r="G448" s="93" t="s">
        <v>46</v>
      </c>
      <c r="H448" s="94">
        <f>H449+H450</f>
        <v>8782.32</v>
      </c>
      <c r="I448" s="94">
        <f t="shared" ref="I448:K448" si="132">I449+I450</f>
        <v>6868</v>
      </c>
      <c r="J448" s="94">
        <f t="shared" si="132"/>
        <v>6868</v>
      </c>
      <c r="K448" s="95">
        <f t="shared" si="132"/>
        <v>234</v>
      </c>
      <c r="L448" s="93" t="s">
        <v>46</v>
      </c>
      <c r="M448" s="93" t="s">
        <v>46</v>
      </c>
      <c r="N448" s="101" t="s">
        <v>46</v>
      </c>
      <c r="O448" s="94">
        <v>23953980.800000001</v>
      </c>
      <c r="P448" s="94">
        <v>0</v>
      </c>
      <c r="Q448" s="94">
        <v>0</v>
      </c>
      <c r="R448" s="94">
        <v>23953980.800000001</v>
      </c>
      <c r="S448" s="92">
        <v>2727.5231146211936</v>
      </c>
      <c r="T448" s="92">
        <v>7754.345932274834</v>
      </c>
    </row>
    <row r="449" spans="1:20" ht="27.75" x14ac:dyDescent="0.25">
      <c r="A449" s="96">
        <v>129</v>
      </c>
      <c r="B449" s="68" t="s">
        <v>453</v>
      </c>
      <c r="C449" s="96">
        <v>1974</v>
      </c>
      <c r="D449" s="96"/>
      <c r="E449" s="96" t="s">
        <v>653</v>
      </c>
      <c r="F449" s="96">
        <v>5</v>
      </c>
      <c r="G449" s="96" t="s">
        <v>672</v>
      </c>
      <c r="H449" s="97">
        <v>8070.62</v>
      </c>
      <c r="I449" s="97">
        <v>6208.4</v>
      </c>
      <c r="J449" s="97">
        <f>I449-CO449</f>
        <v>6208.4</v>
      </c>
      <c r="K449" s="98">
        <v>210</v>
      </c>
      <c r="L449" s="96" t="s">
        <v>654</v>
      </c>
      <c r="M449" s="96" t="s">
        <v>655</v>
      </c>
      <c r="N449" s="102" t="s">
        <v>785</v>
      </c>
      <c r="O449" s="67">
        <v>18435212.800000001</v>
      </c>
      <c r="P449" s="67">
        <v>0</v>
      </c>
      <c r="Q449" s="67">
        <v>0</v>
      </c>
      <c r="R449" s="67">
        <v>18435212.800000001</v>
      </c>
      <c r="S449" s="67">
        <v>2284.2374935259004</v>
      </c>
      <c r="T449" s="67">
        <v>2284.2374935259004</v>
      </c>
    </row>
    <row r="450" spans="1:20" ht="27.75" x14ac:dyDescent="0.25">
      <c r="A450" s="96">
        <v>130</v>
      </c>
      <c r="B450" s="68" t="s">
        <v>454</v>
      </c>
      <c r="C450" s="96">
        <v>1969</v>
      </c>
      <c r="D450" s="96"/>
      <c r="E450" s="96" t="s">
        <v>653</v>
      </c>
      <c r="F450" s="96">
        <v>2</v>
      </c>
      <c r="G450" s="96" t="s">
        <v>681</v>
      </c>
      <c r="H450" s="97">
        <v>711.7</v>
      </c>
      <c r="I450" s="97">
        <v>659.6</v>
      </c>
      <c r="J450" s="97">
        <v>659.6</v>
      </c>
      <c r="K450" s="98">
        <v>24</v>
      </c>
      <c r="L450" s="96" t="s">
        <v>654</v>
      </c>
      <c r="M450" s="96" t="s">
        <v>678</v>
      </c>
      <c r="N450" s="102" t="s">
        <v>244</v>
      </c>
      <c r="O450" s="67">
        <v>5518768</v>
      </c>
      <c r="P450" s="67">
        <v>0</v>
      </c>
      <c r="Q450" s="67">
        <v>0</v>
      </c>
      <c r="R450" s="67">
        <v>5518768</v>
      </c>
      <c r="S450" s="67">
        <v>7754.345932274834</v>
      </c>
      <c r="T450" s="67">
        <v>7754.345932274834</v>
      </c>
    </row>
    <row r="451" spans="1:20" ht="27" x14ac:dyDescent="0.25">
      <c r="A451" s="104" t="s">
        <v>285</v>
      </c>
      <c r="B451" s="105"/>
      <c r="C451" s="93" t="s">
        <v>46</v>
      </c>
      <c r="D451" s="93" t="s">
        <v>46</v>
      </c>
      <c r="E451" s="93" t="s">
        <v>46</v>
      </c>
      <c r="F451" s="93" t="s">
        <v>46</v>
      </c>
      <c r="G451" s="93" t="s">
        <v>46</v>
      </c>
      <c r="H451" s="94">
        <f>H452</f>
        <v>974.7</v>
      </c>
      <c r="I451" s="94">
        <f t="shared" ref="I451:K451" si="133">I452</f>
        <v>885.6</v>
      </c>
      <c r="J451" s="94">
        <f t="shared" si="133"/>
        <v>885.6</v>
      </c>
      <c r="K451" s="95">
        <f t="shared" si="133"/>
        <v>35</v>
      </c>
      <c r="L451" s="93" t="s">
        <v>46</v>
      </c>
      <c r="M451" s="93" t="s">
        <v>46</v>
      </c>
      <c r="N451" s="101" t="s">
        <v>46</v>
      </c>
      <c r="O451" s="94">
        <v>9232207</v>
      </c>
      <c r="P451" s="94">
        <v>0</v>
      </c>
      <c r="Q451" s="94">
        <v>0</v>
      </c>
      <c r="R451" s="94">
        <v>9232207</v>
      </c>
      <c r="S451" s="92">
        <v>9471.8446701549183</v>
      </c>
      <c r="T451" s="92">
        <v>9872.4886118805789</v>
      </c>
    </row>
    <row r="452" spans="1:20" ht="27.75" x14ac:dyDescent="0.25">
      <c r="A452" s="96">
        <v>131</v>
      </c>
      <c r="B452" s="68" t="s">
        <v>455</v>
      </c>
      <c r="C452" s="96">
        <v>1991</v>
      </c>
      <c r="D452" s="96"/>
      <c r="E452" s="96" t="s">
        <v>653</v>
      </c>
      <c r="F452" s="96">
        <v>2</v>
      </c>
      <c r="G452" s="96" t="s">
        <v>677</v>
      </c>
      <c r="H452" s="97">
        <v>974.7</v>
      </c>
      <c r="I452" s="97">
        <v>885.6</v>
      </c>
      <c r="J452" s="97">
        <v>885.6</v>
      </c>
      <c r="K452" s="98">
        <v>35</v>
      </c>
      <c r="L452" s="96" t="s">
        <v>654</v>
      </c>
      <c r="M452" s="96" t="s">
        <v>655</v>
      </c>
      <c r="N452" s="102" t="s">
        <v>743</v>
      </c>
      <c r="O452" s="67">
        <v>9232207</v>
      </c>
      <c r="P452" s="67">
        <v>0</v>
      </c>
      <c r="Q452" s="67">
        <v>0</v>
      </c>
      <c r="R452" s="67">
        <v>9232207</v>
      </c>
      <c r="S452" s="67">
        <v>9471.8446701549183</v>
      </c>
      <c r="T452" s="67">
        <v>9872.4886118805789</v>
      </c>
    </row>
    <row r="453" spans="1:20" ht="27" x14ac:dyDescent="0.25">
      <c r="A453" s="104" t="s">
        <v>456</v>
      </c>
      <c r="B453" s="105"/>
      <c r="C453" s="93" t="s">
        <v>46</v>
      </c>
      <c r="D453" s="93" t="s">
        <v>46</v>
      </c>
      <c r="E453" s="93" t="s">
        <v>46</v>
      </c>
      <c r="F453" s="93" t="s">
        <v>46</v>
      </c>
      <c r="G453" s="93" t="s">
        <v>46</v>
      </c>
      <c r="H453" s="94">
        <f>H454+H455</f>
        <v>1827.1799999999998</v>
      </c>
      <c r="I453" s="94">
        <f t="shared" ref="I453:K453" si="134">I454+I455</f>
        <v>1558.1999999999998</v>
      </c>
      <c r="J453" s="94">
        <f t="shared" si="134"/>
        <v>1558.1999999999998</v>
      </c>
      <c r="K453" s="95">
        <f t="shared" si="134"/>
        <v>84</v>
      </c>
      <c r="L453" s="93" t="s">
        <v>46</v>
      </c>
      <c r="M453" s="93" t="s">
        <v>46</v>
      </c>
      <c r="N453" s="101" t="s">
        <v>46</v>
      </c>
      <c r="O453" s="94">
        <v>6706777.5999999996</v>
      </c>
      <c r="P453" s="94">
        <v>0</v>
      </c>
      <c r="Q453" s="94">
        <v>0</v>
      </c>
      <c r="R453" s="94">
        <v>6706777.5999999996</v>
      </c>
      <c r="S453" s="92">
        <v>3670.5620683238653</v>
      </c>
      <c r="T453" s="92">
        <v>3673.779072952158</v>
      </c>
    </row>
    <row r="454" spans="1:20" ht="27.75" x14ac:dyDescent="0.25">
      <c r="A454" s="96">
        <v>132</v>
      </c>
      <c r="B454" s="68" t="s">
        <v>457</v>
      </c>
      <c r="C454" s="96">
        <v>1986</v>
      </c>
      <c r="D454" s="96"/>
      <c r="E454" s="96" t="s">
        <v>653</v>
      </c>
      <c r="F454" s="96">
        <v>4</v>
      </c>
      <c r="G454" s="96" t="s">
        <v>679</v>
      </c>
      <c r="H454" s="97">
        <v>912.79</v>
      </c>
      <c r="I454" s="97">
        <v>778.3</v>
      </c>
      <c r="J454" s="97">
        <f>I454-CO454</f>
        <v>778.3</v>
      </c>
      <c r="K454" s="98">
        <v>42</v>
      </c>
      <c r="L454" s="96" t="s">
        <v>654</v>
      </c>
      <c r="M454" s="96" t="s">
        <v>655</v>
      </c>
      <c r="N454" s="102" t="s">
        <v>786</v>
      </c>
      <c r="O454" s="67">
        <v>3353388.8</v>
      </c>
      <c r="P454" s="67">
        <v>0</v>
      </c>
      <c r="Q454" s="67">
        <v>0</v>
      </c>
      <c r="R454" s="67">
        <v>3353388.8</v>
      </c>
      <c r="S454" s="67">
        <v>3673.7790729521575</v>
      </c>
      <c r="T454" s="67">
        <v>3673.779072952158</v>
      </c>
    </row>
    <row r="455" spans="1:20" ht="27.75" x14ac:dyDescent="0.25">
      <c r="A455" s="96">
        <v>133</v>
      </c>
      <c r="B455" s="68" t="s">
        <v>458</v>
      </c>
      <c r="C455" s="96">
        <v>1986</v>
      </c>
      <c r="D455" s="96"/>
      <c r="E455" s="96" t="s">
        <v>653</v>
      </c>
      <c r="F455" s="96">
        <v>4</v>
      </c>
      <c r="G455" s="96" t="s">
        <v>679</v>
      </c>
      <c r="H455" s="97">
        <v>914.39</v>
      </c>
      <c r="I455" s="97">
        <v>779.9</v>
      </c>
      <c r="J455" s="97">
        <v>779.9</v>
      </c>
      <c r="K455" s="98">
        <v>42</v>
      </c>
      <c r="L455" s="96" t="s">
        <v>654</v>
      </c>
      <c r="M455" s="96" t="s">
        <v>655</v>
      </c>
      <c r="N455" s="102" t="s">
        <v>786</v>
      </c>
      <c r="O455" s="67">
        <v>3353388.8</v>
      </c>
      <c r="P455" s="67">
        <v>0</v>
      </c>
      <c r="Q455" s="67">
        <v>0</v>
      </c>
      <c r="R455" s="67">
        <v>3353388.8</v>
      </c>
      <c r="S455" s="67">
        <v>3667.3506928116012</v>
      </c>
      <c r="T455" s="67">
        <v>3667.3506928116017</v>
      </c>
    </row>
    <row r="456" spans="1:20" ht="27" x14ac:dyDescent="0.25">
      <c r="A456" s="104" t="s">
        <v>459</v>
      </c>
      <c r="B456" s="105"/>
      <c r="C456" s="93" t="s">
        <v>46</v>
      </c>
      <c r="D456" s="93" t="s">
        <v>46</v>
      </c>
      <c r="E456" s="93" t="s">
        <v>46</v>
      </c>
      <c r="F456" s="93" t="s">
        <v>46</v>
      </c>
      <c r="G456" s="93" t="s">
        <v>46</v>
      </c>
      <c r="H456" s="94">
        <f>H457</f>
        <v>378.6</v>
      </c>
      <c r="I456" s="94">
        <f t="shared" ref="I456:K456" si="135">I457</f>
        <v>228.7</v>
      </c>
      <c r="J456" s="94">
        <f t="shared" si="135"/>
        <v>228.7</v>
      </c>
      <c r="K456" s="95">
        <f t="shared" si="135"/>
        <v>16</v>
      </c>
      <c r="L456" s="93" t="s">
        <v>46</v>
      </c>
      <c r="M456" s="93" t="s">
        <v>46</v>
      </c>
      <c r="N456" s="101" t="s">
        <v>46</v>
      </c>
      <c r="O456" s="94">
        <v>6420307.1999999993</v>
      </c>
      <c r="P456" s="94">
        <v>0</v>
      </c>
      <c r="Q456" s="94">
        <v>0</v>
      </c>
      <c r="R456" s="94">
        <v>6420307.1999999993</v>
      </c>
      <c r="S456" s="92">
        <v>16958.02218700475</v>
      </c>
      <c r="T456" s="92">
        <v>22389.79</v>
      </c>
    </row>
    <row r="457" spans="1:20" ht="27.75" x14ac:dyDescent="0.25">
      <c r="A457" s="96">
        <v>134</v>
      </c>
      <c r="B457" s="68" t="s">
        <v>460</v>
      </c>
      <c r="C457" s="96">
        <v>1980</v>
      </c>
      <c r="D457" s="96"/>
      <c r="E457" s="96" t="s">
        <v>653</v>
      </c>
      <c r="F457" s="96">
        <v>2</v>
      </c>
      <c r="G457" s="96" t="s">
        <v>679</v>
      </c>
      <c r="H457" s="97">
        <v>378.6</v>
      </c>
      <c r="I457" s="97">
        <v>228.7</v>
      </c>
      <c r="J457" s="97">
        <v>228.7</v>
      </c>
      <c r="K457" s="98">
        <v>16</v>
      </c>
      <c r="L457" s="96" t="s">
        <v>654</v>
      </c>
      <c r="M457" s="96" t="s">
        <v>655</v>
      </c>
      <c r="N457" s="102" t="s">
        <v>744</v>
      </c>
      <c r="O457" s="67">
        <v>6420307.1999999993</v>
      </c>
      <c r="P457" s="67">
        <v>0</v>
      </c>
      <c r="Q457" s="67">
        <v>0</v>
      </c>
      <c r="R457" s="67">
        <v>6420307.1999999993</v>
      </c>
      <c r="S457" s="67">
        <v>16958.02218700475</v>
      </c>
      <c r="T457" s="67">
        <v>22389.79</v>
      </c>
    </row>
    <row r="458" spans="1:20" ht="27" x14ac:dyDescent="0.25">
      <c r="A458" s="104" t="s">
        <v>461</v>
      </c>
      <c r="B458" s="105"/>
      <c r="C458" s="93" t="s">
        <v>46</v>
      </c>
      <c r="D458" s="93" t="s">
        <v>46</v>
      </c>
      <c r="E458" s="93" t="s">
        <v>46</v>
      </c>
      <c r="F458" s="93" t="s">
        <v>46</v>
      </c>
      <c r="G458" s="93" t="s">
        <v>46</v>
      </c>
      <c r="H458" s="94">
        <f>H459</f>
        <v>492.1</v>
      </c>
      <c r="I458" s="94">
        <f t="shared" ref="I458:K458" si="136">I459</f>
        <v>492.1</v>
      </c>
      <c r="J458" s="94">
        <f t="shared" si="136"/>
        <v>492.1</v>
      </c>
      <c r="K458" s="95">
        <f t="shared" si="136"/>
        <v>31</v>
      </c>
      <c r="L458" s="93" t="s">
        <v>46</v>
      </c>
      <c r="M458" s="93" t="s">
        <v>46</v>
      </c>
      <c r="N458" s="101" t="s">
        <v>46</v>
      </c>
      <c r="O458" s="94">
        <v>5720982.3999999994</v>
      </c>
      <c r="P458" s="94">
        <v>0</v>
      </c>
      <c r="Q458" s="94">
        <v>0</v>
      </c>
      <c r="R458" s="94">
        <v>5720982.3999999994</v>
      </c>
      <c r="S458" s="92">
        <v>11625.650071123753</v>
      </c>
      <c r="T458" s="92">
        <v>11625.650071123755</v>
      </c>
    </row>
    <row r="459" spans="1:20" ht="27.75" x14ac:dyDescent="0.25">
      <c r="A459" s="96">
        <v>135</v>
      </c>
      <c r="B459" s="68" t="s">
        <v>462</v>
      </c>
      <c r="C459" s="96">
        <v>1984</v>
      </c>
      <c r="D459" s="96"/>
      <c r="E459" s="96" t="s">
        <v>653</v>
      </c>
      <c r="F459" s="96">
        <v>2</v>
      </c>
      <c r="G459" s="96" t="s">
        <v>681</v>
      </c>
      <c r="H459" s="97">
        <v>492.1</v>
      </c>
      <c r="I459" s="97">
        <v>492.1</v>
      </c>
      <c r="J459" s="97">
        <v>492.1</v>
      </c>
      <c r="K459" s="98">
        <v>31</v>
      </c>
      <c r="L459" s="96" t="s">
        <v>654</v>
      </c>
      <c r="M459" s="96" t="s">
        <v>655</v>
      </c>
      <c r="N459" s="102" t="s">
        <v>786</v>
      </c>
      <c r="O459" s="67">
        <v>5720982.3999999994</v>
      </c>
      <c r="P459" s="67">
        <v>0</v>
      </c>
      <c r="Q459" s="67">
        <v>0</v>
      </c>
      <c r="R459" s="67">
        <v>5720982.3999999994</v>
      </c>
      <c r="S459" s="67">
        <v>11625.650071123753</v>
      </c>
      <c r="T459" s="67">
        <v>11625.650071123755</v>
      </c>
    </row>
    <row r="460" spans="1:20" ht="27" x14ac:dyDescent="0.25">
      <c r="A460" s="104" t="s">
        <v>291</v>
      </c>
      <c r="B460" s="105"/>
      <c r="C460" s="93" t="s">
        <v>46</v>
      </c>
      <c r="D460" s="93" t="s">
        <v>46</v>
      </c>
      <c r="E460" s="93" t="s">
        <v>46</v>
      </c>
      <c r="F460" s="93" t="s">
        <v>46</v>
      </c>
      <c r="G460" s="93" t="s">
        <v>46</v>
      </c>
      <c r="H460" s="94">
        <f>H461</f>
        <v>340</v>
      </c>
      <c r="I460" s="94">
        <f t="shared" ref="I460:K460" si="137">I461</f>
        <v>307.5</v>
      </c>
      <c r="J460" s="94">
        <f t="shared" si="137"/>
        <v>307.5</v>
      </c>
      <c r="K460" s="95">
        <f t="shared" si="137"/>
        <v>18</v>
      </c>
      <c r="L460" s="93" t="s">
        <v>46</v>
      </c>
      <c r="M460" s="93" t="s">
        <v>46</v>
      </c>
      <c r="N460" s="101" t="s">
        <v>46</v>
      </c>
      <c r="O460" s="94">
        <v>3090510.08</v>
      </c>
      <c r="P460" s="94">
        <v>0</v>
      </c>
      <c r="Q460" s="94">
        <v>0</v>
      </c>
      <c r="R460" s="94">
        <v>3090510.08</v>
      </c>
      <c r="S460" s="92">
        <v>9089.7355294117642</v>
      </c>
      <c r="T460" s="92">
        <v>9089.7355294117642</v>
      </c>
    </row>
    <row r="461" spans="1:20" ht="27.75" x14ac:dyDescent="0.25">
      <c r="A461" s="96">
        <v>136</v>
      </c>
      <c r="B461" s="68" t="s">
        <v>463</v>
      </c>
      <c r="C461" s="96">
        <v>1963</v>
      </c>
      <c r="D461" s="96"/>
      <c r="E461" s="96" t="s">
        <v>653</v>
      </c>
      <c r="F461" s="96">
        <v>2</v>
      </c>
      <c r="G461" s="96" t="s">
        <v>679</v>
      </c>
      <c r="H461" s="97">
        <v>340</v>
      </c>
      <c r="I461" s="97">
        <v>307.5</v>
      </c>
      <c r="J461" s="97">
        <f>I461-CO461</f>
        <v>307.5</v>
      </c>
      <c r="K461" s="98">
        <v>18</v>
      </c>
      <c r="L461" s="96" t="s">
        <v>654</v>
      </c>
      <c r="M461" s="96" t="s">
        <v>655</v>
      </c>
      <c r="N461" s="102" t="s">
        <v>745</v>
      </c>
      <c r="O461" s="67">
        <v>3090510.08</v>
      </c>
      <c r="P461" s="67">
        <v>0</v>
      </c>
      <c r="Q461" s="67">
        <v>0</v>
      </c>
      <c r="R461" s="67">
        <v>3090510.08</v>
      </c>
      <c r="S461" s="67">
        <v>9089.7355294117642</v>
      </c>
      <c r="T461" s="67">
        <v>9089.7355294117642</v>
      </c>
    </row>
    <row r="462" spans="1:20" ht="27" x14ac:dyDescent="0.25">
      <c r="A462" s="104" t="s">
        <v>293</v>
      </c>
      <c r="B462" s="105"/>
      <c r="C462" s="93" t="s">
        <v>46</v>
      </c>
      <c r="D462" s="93" t="s">
        <v>46</v>
      </c>
      <c r="E462" s="93" t="s">
        <v>46</v>
      </c>
      <c r="F462" s="93" t="s">
        <v>46</v>
      </c>
      <c r="G462" s="93" t="s">
        <v>46</v>
      </c>
      <c r="H462" s="94">
        <f>H463+H464</f>
        <v>5045.26</v>
      </c>
      <c r="I462" s="94">
        <f t="shared" ref="I462:K462" si="138">I463+I464</f>
        <v>2864.54</v>
      </c>
      <c r="J462" s="94">
        <f t="shared" si="138"/>
        <v>2864.54</v>
      </c>
      <c r="K462" s="95">
        <f t="shared" si="138"/>
        <v>147</v>
      </c>
      <c r="L462" s="93" t="s">
        <v>46</v>
      </c>
      <c r="M462" s="93" t="s">
        <v>46</v>
      </c>
      <c r="N462" s="101" t="s">
        <v>46</v>
      </c>
      <c r="O462" s="94">
        <v>13086273.609999999</v>
      </c>
      <c r="P462" s="94">
        <v>0</v>
      </c>
      <c r="Q462" s="94">
        <v>0</v>
      </c>
      <c r="R462" s="94">
        <v>13086273.609999999</v>
      </c>
      <c r="S462" s="92">
        <v>2593.7758628891274</v>
      </c>
      <c r="T462" s="92">
        <v>4038.48</v>
      </c>
    </row>
    <row r="463" spans="1:20" ht="27.75" x14ac:dyDescent="0.25">
      <c r="A463" s="96">
        <v>137</v>
      </c>
      <c r="B463" s="68" t="s">
        <v>464</v>
      </c>
      <c r="C463" s="96">
        <v>1956</v>
      </c>
      <c r="D463" s="96"/>
      <c r="E463" s="96" t="s">
        <v>653</v>
      </c>
      <c r="F463" s="96">
        <v>3</v>
      </c>
      <c r="G463" s="96" t="s">
        <v>677</v>
      </c>
      <c r="H463" s="97">
        <v>1785.9</v>
      </c>
      <c r="I463" s="97">
        <v>874.54</v>
      </c>
      <c r="J463" s="97">
        <f>I463-CO463</f>
        <v>874.54</v>
      </c>
      <c r="K463" s="98">
        <v>43</v>
      </c>
      <c r="L463" s="96" t="s">
        <v>654</v>
      </c>
      <c r="M463" s="96" t="s">
        <v>655</v>
      </c>
      <c r="N463" s="102" t="s">
        <v>787</v>
      </c>
      <c r="O463" s="67">
        <v>6841033.4400000004</v>
      </c>
      <c r="P463" s="67">
        <v>0</v>
      </c>
      <c r="Q463" s="67">
        <v>0</v>
      </c>
      <c r="R463" s="67">
        <v>6841033.4400000004</v>
      </c>
      <c r="S463" s="67">
        <v>3830.5803460440115</v>
      </c>
      <c r="T463" s="67">
        <v>4038.48</v>
      </c>
    </row>
    <row r="464" spans="1:20" ht="27.75" x14ac:dyDescent="0.25">
      <c r="A464" s="96">
        <v>138</v>
      </c>
      <c r="B464" s="68" t="s">
        <v>465</v>
      </c>
      <c r="C464" s="96">
        <v>1967</v>
      </c>
      <c r="D464" s="96"/>
      <c r="E464" s="96" t="s">
        <v>653</v>
      </c>
      <c r="F464" s="96">
        <v>5</v>
      </c>
      <c r="G464" s="96" t="s">
        <v>681</v>
      </c>
      <c r="H464" s="97">
        <v>3259.36</v>
      </c>
      <c r="I464" s="97">
        <v>1990</v>
      </c>
      <c r="J464" s="97">
        <v>1990</v>
      </c>
      <c r="K464" s="98">
        <v>104</v>
      </c>
      <c r="L464" s="96" t="s">
        <v>654</v>
      </c>
      <c r="M464" s="96" t="s">
        <v>655</v>
      </c>
      <c r="N464" s="102" t="s">
        <v>788</v>
      </c>
      <c r="O464" s="67">
        <v>6245240.1699999999</v>
      </c>
      <c r="P464" s="67">
        <v>0</v>
      </c>
      <c r="Q464" s="67">
        <v>0</v>
      </c>
      <c r="R464" s="67">
        <v>6245240.1699999999</v>
      </c>
      <c r="S464" s="67">
        <v>1916.0940092533504</v>
      </c>
      <c r="T464" s="67">
        <v>2318.6937470853177</v>
      </c>
    </row>
    <row r="465" spans="1:20" ht="27" x14ac:dyDescent="0.25">
      <c r="A465" s="104" t="s">
        <v>296</v>
      </c>
      <c r="B465" s="105"/>
      <c r="C465" s="93" t="s">
        <v>46</v>
      </c>
      <c r="D465" s="93" t="s">
        <v>46</v>
      </c>
      <c r="E465" s="93" t="s">
        <v>46</v>
      </c>
      <c r="F465" s="93" t="s">
        <v>46</v>
      </c>
      <c r="G465" s="93" t="s">
        <v>46</v>
      </c>
      <c r="H465" s="94">
        <f>H466</f>
        <v>5532.2</v>
      </c>
      <c r="I465" s="94">
        <f t="shared" ref="I465:K465" si="139">I466</f>
        <v>5532.2</v>
      </c>
      <c r="J465" s="94">
        <f t="shared" si="139"/>
        <v>5532.2</v>
      </c>
      <c r="K465" s="95">
        <f t="shared" si="139"/>
        <v>237</v>
      </c>
      <c r="L465" s="93" t="s">
        <v>46</v>
      </c>
      <c r="M465" s="93" t="s">
        <v>46</v>
      </c>
      <c r="N465" s="101" t="s">
        <v>46</v>
      </c>
      <c r="O465" s="94">
        <v>13944467.15</v>
      </c>
      <c r="P465" s="94">
        <v>0</v>
      </c>
      <c r="Q465" s="94">
        <v>0</v>
      </c>
      <c r="R465" s="94">
        <v>13944467.15</v>
      </c>
      <c r="S465" s="92">
        <v>2520.6006923104733</v>
      </c>
      <c r="T465" s="92">
        <v>2520.6006926719933</v>
      </c>
    </row>
    <row r="466" spans="1:20" ht="27.75" x14ac:dyDescent="0.25">
      <c r="A466" s="96">
        <v>139</v>
      </c>
      <c r="B466" s="68" t="s">
        <v>466</v>
      </c>
      <c r="C466" s="96">
        <v>1992</v>
      </c>
      <c r="D466" s="96"/>
      <c r="E466" s="96" t="s">
        <v>657</v>
      </c>
      <c r="F466" s="96">
        <v>5</v>
      </c>
      <c r="G466" s="96" t="s">
        <v>688</v>
      </c>
      <c r="H466" s="97">
        <v>5532.2</v>
      </c>
      <c r="I466" s="97">
        <v>5532.2</v>
      </c>
      <c r="J466" s="97">
        <v>5532.2</v>
      </c>
      <c r="K466" s="98">
        <v>237</v>
      </c>
      <c r="L466" s="96" t="s">
        <v>654</v>
      </c>
      <c r="M466" s="96" t="s">
        <v>655</v>
      </c>
      <c r="N466" s="102" t="s">
        <v>746</v>
      </c>
      <c r="O466" s="67">
        <v>13944467.15</v>
      </c>
      <c r="P466" s="67">
        <v>0</v>
      </c>
      <c r="Q466" s="67">
        <v>0</v>
      </c>
      <c r="R466" s="67">
        <v>13944467.15</v>
      </c>
      <c r="S466" s="67">
        <v>2520.6006923104733</v>
      </c>
      <c r="T466" s="67">
        <v>2520.6006926719933</v>
      </c>
    </row>
    <row r="467" spans="1:20" ht="27" x14ac:dyDescent="0.25">
      <c r="A467" s="104" t="s">
        <v>299</v>
      </c>
      <c r="B467" s="105"/>
      <c r="C467" s="93" t="s">
        <v>46</v>
      </c>
      <c r="D467" s="93" t="s">
        <v>46</v>
      </c>
      <c r="E467" s="93" t="s">
        <v>46</v>
      </c>
      <c r="F467" s="93" t="s">
        <v>46</v>
      </c>
      <c r="G467" s="93" t="s">
        <v>46</v>
      </c>
      <c r="H467" s="94">
        <f>H468+H469</f>
        <v>1012.5</v>
      </c>
      <c r="I467" s="94">
        <f t="shared" ref="I467:K467" si="140">I468+I469</f>
        <v>782.4</v>
      </c>
      <c r="J467" s="94">
        <f t="shared" si="140"/>
        <v>782.4</v>
      </c>
      <c r="K467" s="95">
        <f t="shared" si="140"/>
        <v>27</v>
      </c>
      <c r="L467" s="93" t="s">
        <v>46</v>
      </c>
      <c r="M467" s="93" t="s">
        <v>46</v>
      </c>
      <c r="N467" s="101" t="s">
        <v>46</v>
      </c>
      <c r="O467" s="94">
        <v>7510261.4400000004</v>
      </c>
      <c r="P467" s="94">
        <v>0</v>
      </c>
      <c r="Q467" s="94">
        <v>0</v>
      </c>
      <c r="R467" s="94">
        <v>7510261.4400000004</v>
      </c>
      <c r="S467" s="92">
        <v>7417.5421629629636</v>
      </c>
      <c r="T467" s="92">
        <v>10810.528355196773</v>
      </c>
    </row>
    <row r="468" spans="1:20" ht="27.75" x14ac:dyDescent="0.25">
      <c r="A468" s="96">
        <v>140</v>
      </c>
      <c r="B468" s="68" t="s">
        <v>467</v>
      </c>
      <c r="C468" s="96">
        <v>1959</v>
      </c>
      <c r="D468" s="96"/>
      <c r="E468" s="96" t="s">
        <v>653</v>
      </c>
      <c r="F468" s="96">
        <v>2</v>
      </c>
      <c r="G468" s="96" t="s">
        <v>681</v>
      </c>
      <c r="H468" s="97">
        <v>616.1</v>
      </c>
      <c r="I468" s="97">
        <v>547.4</v>
      </c>
      <c r="J468" s="97">
        <f t="shared" ref="J468:J469" si="141">I468-CO468</f>
        <v>547.4</v>
      </c>
      <c r="K468" s="98">
        <v>14</v>
      </c>
      <c r="L468" s="96" t="s">
        <v>654</v>
      </c>
      <c r="M468" s="96" t="s">
        <v>655</v>
      </c>
      <c r="N468" s="102" t="s">
        <v>750</v>
      </c>
      <c r="O468" s="67">
        <v>4223486.4000000004</v>
      </c>
      <c r="P468" s="67">
        <v>0</v>
      </c>
      <c r="Q468" s="67">
        <v>0</v>
      </c>
      <c r="R468" s="67">
        <v>4223486.4000000004</v>
      </c>
      <c r="S468" s="67">
        <v>6855.1962343775367</v>
      </c>
      <c r="T468" s="67">
        <v>7691.6479467618883</v>
      </c>
    </row>
    <row r="469" spans="1:20" ht="27.75" x14ac:dyDescent="0.25">
      <c r="A469" s="96">
        <v>141</v>
      </c>
      <c r="B469" s="69" t="s">
        <v>468</v>
      </c>
      <c r="C469" s="96">
        <v>1917</v>
      </c>
      <c r="D469" s="96"/>
      <c r="E469" s="96" t="s">
        <v>653</v>
      </c>
      <c r="F469" s="96">
        <v>2</v>
      </c>
      <c r="G469" s="96" t="s">
        <v>674</v>
      </c>
      <c r="H469" s="97">
        <v>396.4</v>
      </c>
      <c r="I469" s="97">
        <v>235</v>
      </c>
      <c r="J469" s="97">
        <f t="shared" si="141"/>
        <v>235</v>
      </c>
      <c r="K469" s="98">
        <v>13</v>
      </c>
      <c r="L469" s="96" t="s">
        <v>654</v>
      </c>
      <c r="M469" s="96" t="s">
        <v>655</v>
      </c>
      <c r="N469" s="102" t="s">
        <v>750</v>
      </c>
      <c r="O469" s="67">
        <v>3286775.04</v>
      </c>
      <c r="P469" s="67">
        <v>0</v>
      </c>
      <c r="Q469" s="67">
        <v>0</v>
      </c>
      <c r="R469" s="67">
        <v>3286775.04</v>
      </c>
      <c r="S469" s="67">
        <v>8291.561654894047</v>
      </c>
      <c r="T469" s="67">
        <v>10810.528355196773</v>
      </c>
    </row>
    <row r="470" spans="1:20" ht="28.5" x14ac:dyDescent="0.25">
      <c r="A470" s="105" t="s">
        <v>301</v>
      </c>
      <c r="B470" s="107"/>
      <c r="C470" s="93" t="s">
        <v>46</v>
      </c>
      <c r="D470" s="93" t="s">
        <v>46</v>
      </c>
      <c r="E470" s="93" t="s">
        <v>46</v>
      </c>
      <c r="F470" s="93" t="s">
        <v>46</v>
      </c>
      <c r="G470" s="93" t="s">
        <v>46</v>
      </c>
      <c r="H470" s="94">
        <f>H471</f>
        <v>627.79999999999995</v>
      </c>
      <c r="I470" s="94">
        <f t="shared" ref="I470:K470" si="142">I471</f>
        <v>585.20000000000005</v>
      </c>
      <c r="J470" s="94">
        <f t="shared" si="142"/>
        <v>585.20000000000005</v>
      </c>
      <c r="K470" s="95">
        <f t="shared" si="142"/>
        <v>14</v>
      </c>
      <c r="L470" s="93" t="s">
        <v>46</v>
      </c>
      <c r="M470" s="93" t="s">
        <v>46</v>
      </c>
      <c r="N470" s="101" t="s">
        <v>46</v>
      </c>
      <c r="O470" s="94">
        <v>4654454.3999999994</v>
      </c>
      <c r="P470" s="94">
        <v>0</v>
      </c>
      <c r="Q470" s="94">
        <v>0</v>
      </c>
      <c r="R470" s="94">
        <v>4654454.3999999994</v>
      </c>
      <c r="S470" s="92">
        <v>7413.9127110544759</v>
      </c>
      <c r="T470" s="92">
        <v>8318.5374323032811</v>
      </c>
    </row>
    <row r="471" spans="1:20" ht="27.75" x14ac:dyDescent="0.25">
      <c r="A471" s="96">
        <v>142</v>
      </c>
      <c r="B471" s="68" t="s">
        <v>469</v>
      </c>
      <c r="C471" s="96">
        <v>1962</v>
      </c>
      <c r="D471" s="96"/>
      <c r="E471" s="96" t="s">
        <v>653</v>
      </c>
      <c r="F471" s="96">
        <v>2</v>
      </c>
      <c r="G471" s="96" t="s">
        <v>681</v>
      </c>
      <c r="H471" s="97">
        <v>627.79999999999995</v>
      </c>
      <c r="I471" s="97">
        <v>585.20000000000005</v>
      </c>
      <c r="J471" s="97">
        <v>585.20000000000005</v>
      </c>
      <c r="K471" s="98">
        <v>14</v>
      </c>
      <c r="L471" s="96" t="s">
        <v>654</v>
      </c>
      <c r="M471" s="96" t="s">
        <v>655</v>
      </c>
      <c r="N471" s="102" t="s">
        <v>750</v>
      </c>
      <c r="O471" s="67">
        <v>4654454.3999999994</v>
      </c>
      <c r="P471" s="67">
        <v>0</v>
      </c>
      <c r="Q471" s="67">
        <v>0</v>
      </c>
      <c r="R471" s="67">
        <v>4654454.3999999994</v>
      </c>
      <c r="S471" s="67">
        <v>7413.9127110544759</v>
      </c>
      <c r="T471" s="67">
        <v>8318.5374323032811</v>
      </c>
    </row>
    <row r="472" spans="1:20" ht="27" x14ac:dyDescent="0.25">
      <c r="A472" s="104" t="s">
        <v>470</v>
      </c>
      <c r="B472" s="105"/>
      <c r="C472" s="93" t="s">
        <v>46</v>
      </c>
      <c r="D472" s="93" t="s">
        <v>46</v>
      </c>
      <c r="E472" s="93" t="s">
        <v>46</v>
      </c>
      <c r="F472" s="93" t="s">
        <v>46</v>
      </c>
      <c r="G472" s="93" t="s">
        <v>46</v>
      </c>
      <c r="H472" s="94">
        <f>H473</f>
        <v>722.7</v>
      </c>
      <c r="I472" s="94">
        <f t="shared" ref="I472:K472" si="143">I473</f>
        <v>664.2</v>
      </c>
      <c r="J472" s="94">
        <f t="shared" si="143"/>
        <v>664.2</v>
      </c>
      <c r="K472" s="95">
        <f t="shared" si="143"/>
        <v>38</v>
      </c>
      <c r="L472" s="93" t="s">
        <v>46</v>
      </c>
      <c r="M472" s="93" t="s">
        <v>46</v>
      </c>
      <c r="N472" s="101" t="s">
        <v>46</v>
      </c>
      <c r="O472" s="94">
        <v>6464520</v>
      </c>
      <c r="P472" s="94">
        <v>0</v>
      </c>
      <c r="Q472" s="94">
        <v>0</v>
      </c>
      <c r="R472" s="94">
        <v>6464520</v>
      </c>
      <c r="S472" s="92">
        <v>8944.9564134495631</v>
      </c>
      <c r="T472" s="92">
        <v>10036.394769613948</v>
      </c>
    </row>
    <row r="473" spans="1:20" ht="27.75" x14ac:dyDescent="0.25">
      <c r="A473" s="96">
        <v>143</v>
      </c>
      <c r="B473" s="68" t="s">
        <v>471</v>
      </c>
      <c r="C473" s="96">
        <v>1975</v>
      </c>
      <c r="D473" s="96"/>
      <c r="E473" s="96" t="s">
        <v>653</v>
      </c>
      <c r="F473" s="96">
        <v>2</v>
      </c>
      <c r="G473" s="96" t="s">
        <v>681</v>
      </c>
      <c r="H473" s="97">
        <v>722.7</v>
      </c>
      <c r="I473" s="97">
        <v>664.2</v>
      </c>
      <c r="J473" s="97">
        <f>I473-CO473</f>
        <v>664.2</v>
      </c>
      <c r="K473" s="98">
        <v>38</v>
      </c>
      <c r="L473" s="96" t="s">
        <v>654</v>
      </c>
      <c r="M473" s="96" t="s">
        <v>655</v>
      </c>
      <c r="N473" s="102" t="s">
        <v>789</v>
      </c>
      <c r="O473" s="67">
        <v>6464520</v>
      </c>
      <c r="P473" s="67">
        <v>0</v>
      </c>
      <c r="Q473" s="67">
        <v>0</v>
      </c>
      <c r="R473" s="67">
        <v>6464520</v>
      </c>
      <c r="S473" s="67">
        <v>8944.9564134495631</v>
      </c>
      <c r="T473" s="67">
        <v>10036.394769613948</v>
      </c>
    </row>
    <row r="474" spans="1:20" ht="27" x14ac:dyDescent="0.25">
      <c r="A474" s="104" t="s">
        <v>303</v>
      </c>
      <c r="B474" s="105"/>
      <c r="C474" s="93" t="s">
        <v>46</v>
      </c>
      <c r="D474" s="93" t="s">
        <v>46</v>
      </c>
      <c r="E474" s="93" t="s">
        <v>46</v>
      </c>
      <c r="F474" s="93" t="s">
        <v>46</v>
      </c>
      <c r="G474" s="93" t="s">
        <v>46</v>
      </c>
      <c r="H474" s="94">
        <f>H475</f>
        <v>879.5</v>
      </c>
      <c r="I474" s="94">
        <f t="shared" ref="I474:K474" si="144">I475</f>
        <v>662.2</v>
      </c>
      <c r="J474" s="94">
        <f t="shared" si="144"/>
        <v>662.2</v>
      </c>
      <c r="K474" s="95">
        <f t="shared" si="144"/>
        <v>30</v>
      </c>
      <c r="L474" s="93" t="s">
        <v>46</v>
      </c>
      <c r="M474" s="93" t="s">
        <v>46</v>
      </c>
      <c r="N474" s="101" t="s">
        <v>46</v>
      </c>
      <c r="O474" s="94">
        <v>5602584</v>
      </c>
      <c r="P474" s="94">
        <v>0</v>
      </c>
      <c r="Q474" s="94">
        <v>0</v>
      </c>
      <c r="R474" s="94">
        <v>5602584</v>
      </c>
      <c r="S474" s="92">
        <v>6370.1921546333142</v>
      </c>
      <c r="T474" s="92">
        <v>7147.4650369528144</v>
      </c>
    </row>
    <row r="475" spans="1:20" ht="27.75" x14ac:dyDescent="0.25">
      <c r="A475" s="96">
        <v>144</v>
      </c>
      <c r="B475" s="68" t="s">
        <v>472</v>
      </c>
      <c r="C475" s="96">
        <v>2004</v>
      </c>
      <c r="D475" s="96"/>
      <c r="E475" s="96" t="s">
        <v>653</v>
      </c>
      <c r="F475" s="96">
        <v>2</v>
      </c>
      <c r="G475" s="96" t="s">
        <v>679</v>
      </c>
      <c r="H475" s="97">
        <v>879.5</v>
      </c>
      <c r="I475" s="97">
        <v>662.2</v>
      </c>
      <c r="J475" s="97">
        <f>I475-CO475</f>
        <v>662.2</v>
      </c>
      <c r="K475" s="98">
        <v>30</v>
      </c>
      <c r="L475" s="96" t="s">
        <v>654</v>
      </c>
      <c r="M475" s="96" t="s">
        <v>655</v>
      </c>
      <c r="N475" s="102" t="s">
        <v>790</v>
      </c>
      <c r="O475" s="67">
        <v>5602584</v>
      </c>
      <c r="P475" s="67">
        <v>0</v>
      </c>
      <c r="Q475" s="67">
        <v>0</v>
      </c>
      <c r="R475" s="67">
        <v>5602584</v>
      </c>
      <c r="S475" s="67">
        <v>6370.1921546333142</v>
      </c>
      <c r="T475" s="67">
        <v>7147.4650369528144</v>
      </c>
    </row>
    <row r="476" spans="1:20" ht="27" x14ac:dyDescent="0.25">
      <c r="A476" s="104" t="s">
        <v>308</v>
      </c>
      <c r="B476" s="105"/>
      <c r="C476" s="93" t="s">
        <v>46</v>
      </c>
      <c r="D476" s="93" t="s">
        <v>46</v>
      </c>
      <c r="E476" s="93" t="s">
        <v>46</v>
      </c>
      <c r="F476" s="93" t="s">
        <v>46</v>
      </c>
      <c r="G476" s="93" t="s">
        <v>46</v>
      </c>
      <c r="H476" s="94">
        <f>H477</f>
        <v>886.6</v>
      </c>
      <c r="I476" s="94">
        <f t="shared" ref="I476:K476" si="145">I477</f>
        <v>831.4</v>
      </c>
      <c r="J476" s="94">
        <f t="shared" si="145"/>
        <v>831.4</v>
      </c>
      <c r="K476" s="95">
        <f t="shared" si="145"/>
        <v>34</v>
      </c>
      <c r="L476" s="93" t="s">
        <v>46</v>
      </c>
      <c r="M476" s="93" t="s">
        <v>46</v>
      </c>
      <c r="N476" s="101" t="s">
        <v>46</v>
      </c>
      <c r="O476" s="94">
        <v>4641914.7</v>
      </c>
      <c r="P476" s="94">
        <v>0</v>
      </c>
      <c r="Q476" s="94">
        <v>0</v>
      </c>
      <c r="R476" s="94">
        <v>4641914.7</v>
      </c>
      <c r="S476" s="92">
        <v>5235.6357996841871</v>
      </c>
      <c r="T476" s="92">
        <v>5416.8644258966842</v>
      </c>
    </row>
    <row r="477" spans="1:20" ht="27.75" x14ac:dyDescent="0.25">
      <c r="A477" s="96">
        <v>145</v>
      </c>
      <c r="B477" s="68" t="s">
        <v>473</v>
      </c>
      <c r="C477" s="96">
        <v>1958</v>
      </c>
      <c r="D477" s="96"/>
      <c r="E477" s="96" t="s">
        <v>653</v>
      </c>
      <c r="F477" s="96">
        <v>2</v>
      </c>
      <c r="G477" s="96" t="s">
        <v>681</v>
      </c>
      <c r="H477" s="97">
        <v>886.6</v>
      </c>
      <c r="I477" s="97">
        <v>831.4</v>
      </c>
      <c r="J477" s="97">
        <f>I477-CO477</f>
        <v>831.4</v>
      </c>
      <c r="K477" s="98">
        <v>34</v>
      </c>
      <c r="L477" s="96" t="s">
        <v>654</v>
      </c>
      <c r="M477" s="96" t="s">
        <v>678</v>
      </c>
      <c r="N477" s="102" t="s">
        <v>244</v>
      </c>
      <c r="O477" s="67">
        <v>4641914.7</v>
      </c>
      <c r="P477" s="67">
        <v>0</v>
      </c>
      <c r="Q477" s="67">
        <v>0</v>
      </c>
      <c r="R477" s="67">
        <v>4641914.7</v>
      </c>
      <c r="S477" s="67">
        <v>5235.6357996841871</v>
      </c>
      <c r="T477" s="67">
        <v>5416.8644258966842</v>
      </c>
    </row>
    <row r="478" spans="1:20" ht="27" x14ac:dyDescent="0.25">
      <c r="A478" s="104" t="s">
        <v>310</v>
      </c>
      <c r="B478" s="105"/>
      <c r="C478" s="93" t="s">
        <v>46</v>
      </c>
      <c r="D478" s="93" t="s">
        <v>46</v>
      </c>
      <c r="E478" s="93" t="s">
        <v>46</v>
      </c>
      <c r="F478" s="93" t="s">
        <v>46</v>
      </c>
      <c r="G478" s="93" t="s">
        <v>46</v>
      </c>
      <c r="H478" s="94">
        <f>H479</f>
        <v>848.5</v>
      </c>
      <c r="I478" s="94">
        <f t="shared" ref="I478:K478" si="146">I479</f>
        <v>766.6</v>
      </c>
      <c r="J478" s="94">
        <f t="shared" si="146"/>
        <v>766.6</v>
      </c>
      <c r="K478" s="95">
        <f t="shared" si="146"/>
        <v>48</v>
      </c>
      <c r="L478" s="93" t="s">
        <v>46</v>
      </c>
      <c r="M478" s="93" t="s">
        <v>46</v>
      </c>
      <c r="N478" s="101" t="s">
        <v>46</v>
      </c>
      <c r="O478" s="94">
        <v>5080000</v>
      </c>
      <c r="P478" s="94">
        <v>0</v>
      </c>
      <c r="Q478" s="94">
        <v>0</v>
      </c>
      <c r="R478" s="94">
        <v>5080000</v>
      </c>
      <c r="S478" s="92">
        <v>5987.0359457866825</v>
      </c>
      <c r="T478" s="92">
        <v>8273.59</v>
      </c>
    </row>
    <row r="479" spans="1:20" ht="27.75" x14ac:dyDescent="0.25">
      <c r="A479" s="96">
        <v>146</v>
      </c>
      <c r="B479" s="68" t="s">
        <v>474</v>
      </c>
      <c r="C479" s="96">
        <v>1974</v>
      </c>
      <c r="D479" s="96"/>
      <c r="E479" s="96" t="s">
        <v>653</v>
      </c>
      <c r="F479" s="96">
        <v>2</v>
      </c>
      <c r="G479" s="96" t="s">
        <v>681</v>
      </c>
      <c r="H479" s="97">
        <v>848.5</v>
      </c>
      <c r="I479" s="97">
        <v>766.6</v>
      </c>
      <c r="J479" s="97">
        <f>I479-CO479</f>
        <v>766.6</v>
      </c>
      <c r="K479" s="98">
        <v>48</v>
      </c>
      <c r="L479" s="96" t="s">
        <v>654</v>
      </c>
      <c r="M479" s="96" t="s">
        <v>655</v>
      </c>
      <c r="N479" s="102" t="s">
        <v>751</v>
      </c>
      <c r="O479" s="67">
        <v>5080000</v>
      </c>
      <c r="P479" s="67">
        <v>0</v>
      </c>
      <c r="Q479" s="67">
        <v>0</v>
      </c>
      <c r="R479" s="67">
        <v>5080000</v>
      </c>
      <c r="S479" s="67">
        <v>5987.0359457866825</v>
      </c>
      <c r="T479" s="67">
        <v>8273.59</v>
      </c>
    </row>
    <row r="480" spans="1:20" ht="27" x14ac:dyDescent="0.25">
      <c r="A480" s="104" t="s">
        <v>312</v>
      </c>
      <c r="B480" s="105"/>
      <c r="C480" s="93" t="s">
        <v>46</v>
      </c>
      <c r="D480" s="93" t="s">
        <v>46</v>
      </c>
      <c r="E480" s="93" t="s">
        <v>46</v>
      </c>
      <c r="F480" s="93" t="s">
        <v>46</v>
      </c>
      <c r="G480" s="93" t="s">
        <v>46</v>
      </c>
      <c r="H480" s="94">
        <f>H481</f>
        <v>780.6</v>
      </c>
      <c r="I480" s="94">
        <f t="shared" ref="I480:K480" si="147">I481</f>
        <v>714.2</v>
      </c>
      <c r="J480" s="94">
        <f t="shared" si="147"/>
        <v>714.2</v>
      </c>
      <c r="K480" s="95">
        <f t="shared" si="147"/>
        <v>37</v>
      </c>
      <c r="L480" s="93" t="s">
        <v>46</v>
      </c>
      <c r="M480" s="93" t="s">
        <v>46</v>
      </c>
      <c r="N480" s="101" t="s">
        <v>46</v>
      </c>
      <c r="O480" s="94">
        <v>5416381.5199999996</v>
      </c>
      <c r="P480" s="94">
        <v>0</v>
      </c>
      <c r="Q480" s="94">
        <v>0</v>
      </c>
      <c r="R480" s="94">
        <v>5416381.5199999996</v>
      </c>
      <c r="S480" s="92">
        <v>6938.7413784268501</v>
      </c>
      <c r="T480" s="92">
        <v>7178.9220599538821</v>
      </c>
    </row>
    <row r="481" spans="1:20" ht="27.75" x14ac:dyDescent="0.25">
      <c r="A481" s="96">
        <v>147</v>
      </c>
      <c r="B481" s="68" t="s">
        <v>475</v>
      </c>
      <c r="C481" s="96">
        <v>1971</v>
      </c>
      <c r="D481" s="96"/>
      <c r="E481" s="96" t="s">
        <v>653</v>
      </c>
      <c r="F481" s="96">
        <v>2</v>
      </c>
      <c r="G481" s="96" t="s">
        <v>681</v>
      </c>
      <c r="H481" s="97">
        <v>780.6</v>
      </c>
      <c r="I481" s="97">
        <v>714.2</v>
      </c>
      <c r="J481" s="97">
        <v>714.2</v>
      </c>
      <c r="K481" s="98">
        <v>37</v>
      </c>
      <c r="L481" s="96" t="s">
        <v>654</v>
      </c>
      <c r="M481" s="96" t="s">
        <v>678</v>
      </c>
      <c r="N481" s="102" t="s">
        <v>244</v>
      </c>
      <c r="O481" s="67">
        <v>5416381.5199999996</v>
      </c>
      <c r="P481" s="67">
        <v>0</v>
      </c>
      <c r="Q481" s="67">
        <v>0</v>
      </c>
      <c r="R481" s="67">
        <v>5416381.5199999996</v>
      </c>
      <c r="S481" s="67">
        <v>6938.7413784268501</v>
      </c>
      <c r="T481" s="67">
        <v>7178.9220599538821</v>
      </c>
    </row>
    <row r="482" spans="1:20" ht="27" x14ac:dyDescent="0.25">
      <c r="A482" s="104" t="s">
        <v>314</v>
      </c>
      <c r="B482" s="105"/>
      <c r="C482" s="93" t="s">
        <v>46</v>
      </c>
      <c r="D482" s="93" t="s">
        <v>46</v>
      </c>
      <c r="E482" s="93" t="s">
        <v>46</v>
      </c>
      <c r="F482" s="93" t="s">
        <v>46</v>
      </c>
      <c r="G482" s="93" t="s">
        <v>46</v>
      </c>
      <c r="H482" s="94">
        <f>H483+H484</f>
        <v>3900.4</v>
      </c>
      <c r="I482" s="94">
        <f t="shared" ref="I482:K482" si="148">I483+I484</f>
        <v>3600.8</v>
      </c>
      <c r="J482" s="94">
        <f t="shared" si="148"/>
        <v>3600.8</v>
      </c>
      <c r="K482" s="95">
        <f t="shared" si="148"/>
        <v>147</v>
      </c>
      <c r="L482" s="93" t="s">
        <v>46</v>
      </c>
      <c r="M482" s="93" t="s">
        <v>46</v>
      </c>
      <c r="N482" s="101" t="s">
        <v>46</v>
      </c>
      <c r="O482" s="94">
        <v>13673874.810000001</v>
      </c>
      <c r="P482" s="94">
        <v>0</v>
      </c>
      <c r="Q482" s="94">
        <v>0</v>
      </c>
      <c r="R482" s="94">
        <v>13673874.810000001</v>
      </c>
      <c r="S482" s="92">
        <v>3505.762180801969</v>
      </c>
      <c r="T482" s="92">
        <v>4725.2339024266685</v>
      </c>
    </row>
    <row r="483" spans="1:20" ht="27.75" x14ac:dyDescent="0.25">
      <c r="A483" s="96">
        <v>148</v>
      </c>
      <c r="B483" s="68" t="s">
        <v>476</v>
      </c>
      <c r="C483" s="96">
        <v>1970</v>
      </c>
      <c r="D483" s="96"/>
      <c r="E483" s="96" t="s">
        <v>653</v>
      </c>
      <c r="F483" s="96">
        <v>5</v>
      </c>
      <c r="G483" s="96" t="s">
        <v>681</v>
      </c>
      <c r="H483" s="97">
        <v>1926.5</v>
      </c>
      <c r="I483" s="97">
        <v>1776.4</v>
      </c>
      <c r="J483" s="97">
        <v>1776.4</v>
      </c>
      <c r="K483" s="98">
        <v>74</v>
      </c>
      <c r="L483" s="96" t="s">
        <v>654</v>
      </c>
      <c r="M483" s="96" t="s">
        <v>655</v>
      </c>
      <c r="N483" s="102" t="s">
        <v>752</v>
      </c>
      <c r="O483" s="67">
        <v>4908976.4800000004</v>
      </c>
      <c r="P483" s="67">
        <v>0</v>
      </c>
      <c r="Q483" s="67">
        <v>0</v>
      </c>
      <c r="R483" s="67">
        <v>4908976.4800000004</v>
      </c>
      <c r="S483" s="67">
        <v>2548.1320944718404</v>
      </c>
      <c r="T483" s="67">
        <v>2711.5868154684663</v>
      </c>
    </row>
    <row r="484" spans="1:20" ht="27.75" x14ac:dyDescent="0.25">
      <c r="A484" s="96">
        <v>149</v>
      </c>
      <c r="B484" s="68" t="s">
        <v>477</v>
      </c>
      <c r="C484" s="96">
        <v>1980</v>
      </c>
      <c r="D484" s="96"/>
      <c r="E484" s="96" t="s">
        <v>653</v>
      </c>
      <c r="F484" s="96">
        <v>3</v>
      </c>
      <c r="G484" s="96" t="s">
        <v>674</v>
      </c>
      <c r="H484" s="97">
        <v>1973.9</v>
      </c>
      <c r="I484" s="97">
        <v>1824.4</v>
      </c>
      <c r="J484" s="97">
        <f>I484-CO484</f>
        <v>1824.4</v>
      </c>
      <c r="K484" s="98">
        <v>73</v>
      </c>
      <c r="L484" s="96" t="s">
        <v>654</v>
      </c>
      <c r="M484" s="96" t="s">
        <v>655</v>
      </c>
      <c r="N484" s="102" t="s">
        <v>752</v>
      </c>
      <c r="O484" s="67">
        <v>8764898.3300000001</v>
      </c>
      <c r="P484" s="67">
        <v>0</v>
      </c>
      <c r="Q484" s="67">
        <v>0</v>
      </c>
      <c r="R484" s="67">
        <v>8764898.3300000001</v>
      </c>
      <c r="S484" s="67">
        <v>4440.3963372004655</v>
      </c>
      <c r="T484" s="67">
        <v>4725.2339024266685</v>
      </c>
    </row>
    <row r="485" spans="1:20" ht="27" x14ac:dyDescent="0.25">
      <c r="A485" s="104" t="s">
        <v>478</v>
      </c>
      <c r="B485" s="105"/>
      <c r="C485" s="93" t="s">
        <v>46</v>
      </c>
      <c r="D485" s="93" t="s">
        <v>46</v>
      </c>
      <c r="E485" s="93" t="s">
        <v>46</v>
      </c>
      <c r="F485" s="93" t="s">
        <v>46</v>
      </c>
      <c r="G485" s="93" t="s">
        <v>46</v>
      </c>
      <c r="H485" s="94">
        <f>H486+H487</f>
        <v>1348.5</v>
      </c>
      <c r="I485" s="94">
        <f t="shared" ref="I485:K485" si="149">I486+I487</f>
        <v>1256.5999999999999</v>
      </c>
      <c r="J485" s="94">
        <f t="shared" si="149"/>
        <v>1256.5999999999999</v>
      </c>
      <c r="K485" s="95">
        <f t="shared" si="149"/>
        <v>67</v>
      </c>
      <c r="L485" s="93" t="s">
        <v>46</v>
      </c>
      <c r="M485" s="93" t="s">
        <v>46</v>
      </c>
      <c r="N485" s="101" t="s">
        <v>46</v>
      </c>
      <c r="O485" s="94">
        <v>5923261.2000000002</v>
      </c>
      <c r="P485" s="94">
        <v>0</v>
      </c>
      <c r="Q485" s="94">
        <v>0</v>
      </c>
      <c r="R485" s="94">
        <v>5923261.2000000002</v>
      </c>
      <c r="S485" s="92">
        <v>4392.4814238042272</v>
      </c>
      <c r="T485" s="92">
        <v>7399.5316159250578</v>
      </c>
    </row>
    <row r="486" spans="1:20" ht="27.75" x14ac:dyDescent="0.25">
      <c r="A486" s="96">
        <v>150</v>
      </c>
      <c r="B486" s="68" t="s">
        <v>479</v>
      </c>
      <c r="C486" s="96">
        <v>1965</v>
      </c>
      <c r="D486" s="96"/>
      <c r="E486" s="96" t="s">
        <v>653</v>
      </c>
      <c r="F486" s="96">
        <v>2</v>
      </c>
      <c r="G486" s="96" t="s">
        <v>679</v>
      </c>
      <c r="H486" s="97">
        <v>341.6</v>
      </c>
      <c r="I486" s="97">
        <v>317.2</v>
      </c>
      <c r="J486" s="97">
        <f t="shared" ref="J486:J487" si="150">I486-CO486</f>
        <v>317.2</v>
      </c>
      <c r="K486" s="98">
        <v>20</v>
      </c>
      <c r="L486" s="96" t="s">
        <v>654</v>
      </c>
      <c r="M486" s="96" t="s">
        <v>678</v>
      </c>
      <c r="N486" s="102" t="s">
        <v>244</v>
      </c>
      <c r="O486" s="67">
        <v>2375311.2000000002</v>
      </c>
      <c r="P486" s="67">
        <v>0</v>
      </c>
      <c r="Q486" s="67">
        <v>0</v>
      </c>
      <c r="R486" s="67">
        <v>2375311.2000000002</v>
      </c>
      <c r="S486" s="67">
        <v>6953.4871194379393</v>
      </c>
      <c r="T486" s="67">
        <v>7399.5316159250578</v>
      </c>
    </row>
    <row r="487" spans="1:20" ht="27.75" x14ac:dyDescent="0.25">
      <c r="A487" s="96">
        <v>151</v>
      </c>
      <c r="B487" s="68" t="s">
        <v>480</v>
      </c>
      <c r="C487" s="96">
        <v>1978</v>
      </c>
      <c r="D487" s="96"/>
      <c r="E487" s="96" t="s">
        <v>657</v>
      </c>
      <c r="F487" s="96">
        <v>3</v>
      </c>
      <c r="G487" s="96" t="s">
        <v>681</v>
      </c>
      <c r="H487" s="97">
        <v>1006.9</v>
      </c>
      <c r="I487" s="97">
        <v>939.4</v>
      </c>
      <c r="J487" s="97">
        <f t="shared" si="150"/>
        <v>939.4</v>
      </c>
      <c r="K487" s="98">
        <v>47</v>
      </c>
      <c r="L487" s="96" t="s">
        <v>654</v>
      </c>
      <c r="M487" s="96" t="s">
        <v>678</v>
      </c>
      <c r="N487" s="102" t="s">
        <v>244</v>
      </c>
      <c r="O487" s="67">
        <v>3547950</v>
      </c>
      <c r="P487" s="67">
        <v>0</v>
      </c>
      <c r="Q487" s="67">
        <v>0</v>
      </c>
      <c r="R487" s="67">
        <v>3547950</v>
      </c>
      <c r="S487" s="67">
        <v>3523.6369053530639</v>
      </c>
      <c r="T487" s="67">
        <v>3523.64</v>
      </c>
    </row>
    <row r="488" spans="1:20" ht="27" x14ac:dyDescent="0.25">
      <c r="A488" s="104" t="s">
        <v>481</v>
      </c>
      <c r="B488" s="89"/>
      <c r="C488" s="93" t="s">
        <v>46</v>
      </c>
      <c r="D488" s="93" t="s">
        <v>46</v>
      </c>
      <c r="E488" s="93" t="s">
        <v>46</v>
      </c>
      <c r="F488" s="93" t="s">
        <v>46</v>
      </c>
      <c r="G488" s="93" t="s">
        <v>46</v>
      </c>
      <c r="H488" s="99">
        <f>H489+H527+H535+H544+H562+H565+H568+H572+H574+H578+H580+H582+H584+H586+H588+H592+H594+H596+H598+H600+H602+H605+H607+H613+H616+H618+H621+H624+H627+H633+H635+H637+H639+H641+H643+H645+H647+H650+H652+H654+H656+H658+H660+H662+H664+H666+H669+H554</f>
        <v>313502.34999999998</v>
      </c>
      <c r="I488" s="99">
        <f t="shared" ref="I488:K488" si="151">I489+I527+I535+I544+I562+I565+I568+I572+I574+I578+I580+I582+I584+I586+I588+I592+I594+I596+I598+I600+I602+I605+I607+I613+I616+I618+I621+I624+I627+I633+I635+I637+I639+I641+I643+I645+I647+I650+I652+I654+I656+I658+I660+I662+I664+I666+I669+I554</f>
        <v>255825.14999999997</v>
      </c>
      <c r="J488" s="99">
        <f t="shared" si="151"/>
        <v>255134.64999999997</v>
      </c>
      <c r="K488" s="95">
        <f t="shared" si="151"/>
        <v>10983</v>
      </c>
      <c r="L488" s="93" t="s">
        <v>46</v>
      </c>
      <c r="M488" s="93" t="s">
        <v>46</v>
      </c>
      <c r="N488" s="101" t="s">
        <v>46</v>
      </c>
      <c r="O488" s="99">
        <v>842024708.65999985</v>
      </c>
      <c r="P488" s="99">
        <v>0</v>
      </c>
      <c r="Q488" s="99">
        <v>6025176.1500000004</v>
      </c>
      <c r="R488" s="99">
        <v>835999532.50999999</v>
      </c>
      <c r="S488" s="92">
        <v>2685.8641048783202</v>
      </c>
      <c r="T488" s="92">
        <v>17504.348855145818</v>
      </c>
    </row>
    <row r="489" spans="1:20" ht="27" x14ac:dyDescent="0.25">
      <c r="A489" s="104" t="s">
        <v>48</v>
      </c>
      <c r="B489" s="105"/>
      <c r="C489" s="93" t="s">
        <v>46</v>
      </c>
      <c r="D489" s="93" t="s">
        <v>46</v>
      </c>
      <c r="E489" s="93" t="s">
        <v>46</v>
      </c>
      <c r="F489" s="93" t="s">
        <v>46</v>
      </c>
      <c r="G489" s="93" t="s">
        <v>46</v>
      </c>
      <c r="H489" s="94">
        <f>SUM(H490:H526)</f>
        <v>82460.600000000006</v>
      </c>
      <c r="I489" s="94">
        <f t="shared" ref="I489:K489" si="152">SUM(I490:I526)</f>
        <v>69500.580000000016</v>
      </c>
      <c r="J489" s="94">
        <f t="shared" si="152"/>
        <v>69500.580000000016</v>
      </c>
      <c r="K489" s="95">
        <f t="shared" si="152"/>
        <v>3133</v>
      </c>
      <c r="L489" s="93" t="s">
        <v>46</v>
      </c>
      <c r="M489" s="93" t="s">
        <v>46</v>
      </c>
      <c r="N489" s="101" t="s">
        <v>46</v>
      </c>
      <c r="O489" s="94">
        <v>221000566.25999996</v>
      </c>
      <c r="P489" s="94">
        <v>0</v>
      </c>
      <c r="Q489" s="94">
        <v>0</v>
      </c>
      <c r="R489" s="94">
        <v>221000566.25999996</v>
      </c>
      <c r="S489" s="92">
        <v>2680.0746812417074</v>
      </c>
      <c r="T489" s="92">
        <v>10075.682777399592</v>
      </c>
    </row>
    <row r="490" spans="1:20" ht="27.75" x14ac:dyDescent="0.25">
      <c r="A490" s="96">
        <v>1</v>
      </c>
      <c r="B490" s="68" t="s">
        <v>482</v>
      </c>
      <c r="C490" s="96">
        <v>1959</v>
      </c>
      <c r="D490" s="96"/>
      <c r="E490" s="96" t="s">
        <v>653</v>
      </c>
      <c r="F490" s="96">
        <v>2</v>
      </c>
      <c r="G490" s="96">
        <v>1</v>
      </c>
      <c r="H490" s="97">
        <v>269.5</v>
      </c>
      <c r="I490" s="97">
        <v>242</v>
      </c>
      <c r="J490" s="97">
        <f t="shared" ref="J490:J491" si="153">I490-CO490</f>
        <v>242</v>
      </c>
      <c r="K490" s="98">
        <v>12</v>
      </c>
      <c r="L490" s="96" t="s">
        <v>654</v>
      </c>
      <c r="M490" s="96" t="s">
        <v>655</v>
      </c>
      <c r="N490" s="102" t="s">
        <v>791</v>
      </c>
      <c r="O490" s="67">
        <v>2097858.2999999998</v>
      </c>
      <c r="P490" s="67">
        <v>0</v>
      </c>
      <c r="Q490" s="67">
        <v>0</v>
      </c>
      <c r="R490" s="67">
        <v>2097858.2999999998</v>
      </c>
      <c r="S490" s="67">
        <v>7784.2608534322817</v>
      </c>
      <c r="T490" s="67">
        <v>8003.5384044526909</v>
      </c>
    </row>
    <row r="491" spans="1:20" ht="27.75" x14ac:dyDescent="0.25">
      <c r="A491" s="96">
        <v>2</v>
      </c>
      <c r="B491" s="68" t="s">
        <v>483</v>
      </c>
      <c r="C491" s="96">
        <v>1960</v>
      </c>
      <c r="D491" s="96"/>
      <c r="E491" s="96" t="s">
        <v>653</v>
      </c>
      <c r="F491" s="96">
        <v>2</v>
      </c>
      <c r="G491" s="96">
        <v>2</v>
      </c>
      <c r="H491" s="97">
        <v>543.6</v>
      </c>
      <c r="I491" s="97">
        <v>506.8</v>
      </c>
      <c r="J491" s="97">
        <f t="shared" si="153"/>
        <v>506.8</v>
      </c>
      <c r="K491" s="98">
        <v>27</v>
      </c>
      <c r="L491" s="96" t="s">
        <v>654</v>
      </c>
      <c r="M491" s="96" t="s">
        <v>655</v>
      </c>
      <c r="N491" s="102" t="s">
        <v>792</v>
      </c>
      <c r="O491" s="67">
        <v>4031821.43</v>
      </c>
      <c r="P491" s="67">
        <v>0</v>
      </c>
      <c r="Q491" s="67">
        <v>0</v>
      </c>
      <c r="R491" s="67">
        <v>4031821.43</v>
      </c>
      <c r="S491" s="67">
        <v>7416.8900478292862</v>
      </c>
      <c r="T491" s="67">
        <v>7625.8189845474617</v>
      </c>
    </row>
    <row r="492" spans="1:20" ht="27.75" x14ac:dyDescent="0.25">
      <c r="A492" s="96">
        <v>3</v>
      </c>
      <c r="B492" s="68" t="s">
        <v>484</v>
      </c>
      <c r="C492" s="96">
        <v>1963</v>
      </c>
      <c r="D492" s="96"/>
      <c r="E492" s="96" t="s">
        <v>653</v>
      </c>
      <c r="F492" s="96">
        <v>3</v>
      </c>
      <c r="G492" s="96">
        <v>2</v>
      </c>
      <c r="H492" s="97">
        <v>951.6</v>
      </c>
      <c r="I492" s="97">
        <v>594.9</v>
      </c>
      <c r="J492" s="97">
        <v>594.9</v>
      </c>
      <c r="K492" s="98">
        <v>65</v>
      </c>
      <c r="L492" s="96" t="s">
        <v>654</v>
      </c>
      <c r="M492" s="96" t="s">
        <v>655</v>
      </c>
      <c r="N492" s="102" t="s">
        <v>669</v>
      </c>
      <c r="O492" s="67">
        <v>6179475.7199999997</v>
      </c>
      <c r="P492" s="67">
        <v>0</v>
      </c>
      <c r="Q492" s="67">
        <v>0</v>
      </c>
      <c r="R492" s="67">
        <v>6179475.7199999997</v>
      </c>
      <c r="S492" s="67">
        <v>6493.7744010088272</v>
      </c>
      <c r="T492" s="67">
        <v>6680.8095418242965</v>
      </c>
    </row>
    <row r="493" spans="1:20" ht="27.75" x14ac:dyDescent="0.25">
      <c r="A493" s="96">
        <v>4</v>
      </c>
      <c r="B493" s="68" t="s">
        <v>485</v>
      </c>
      <c r="C493" s="96">
        <v>1949</v>
      </c>
      <c r="D493" s="96">
        <v>2008</v>
      </c>
      <c r="E493" s="96" t="s">
        <v>653</v>
      </c>
      <c r="F493" s="96">
        <v>3</v>
      </c>
      <c r="G493" s="96">
        <v>1</v>
      </c>
      <c r="H493" s="97">
        <v>980.1</v>
      </c>
      <c r="I493" s="97">
        <v>548.6</v>
      </c>
      <c r="J493" s="97">
        <f t="shared" ref="J493:J502" si="154">I493-CO493</f>
        <v>548.6</v>
      </c>
      <c r="K493" s="98">
        <v>37</v>
      </c>
      <c r="L493" s="96" t="s">
        <v>654</v>
      </c>
      <c r="M493" s="96" t="s">
        <v>655</v>
      </c>
      <c r="N493" s="102" t="s">
        <v>793</v>
      </c>
      <c r="O493" s="67">
        <v>3294293.1199999996</v>
      </c>
      <c r="P493" s="67">
        <v>0</v>
      </c>
      <c r="Q493" s="67">
        <v>0</v>
      </c>
      <c r="R493" s="67">
        <v>3294293.1199999996</v>
      </c>
      <c r="S493" s="67">
        <v>3361.180614223038</v>
      </c>
      <c r="T493" s="67">
        <v>3455.8628711355987</v>
      </c>
    </row>
    <row r="494" spans="1:20" ht="27.75" x14ac:dyDescent="0.25">
      <c r="A494" s="96">
        <v>5</v>
      </c>
      <c r="B494" s="68" t="s">
        <v>486</v>
      </c>
      <c r="C494" s="96">
        <v>1963</v>
      </c>
      <c r="D494" s="96">
        <v>2008</v>
      </c>
      <c r="E494" s="96" t="s">
        <v>653</v>
      </c>
      <c r="F494" s="96">
        <v>5</v>
      </c>
      <c r="G494" s="96">
        <v>3</v>
      </c>
      <c r="H494" s="97">
        <v>3666.8</v>
      </c>
      <c r="I494" s="97">
        <v>3100.6</v>
      </c>
      <c r="J494" s="97">
        <f t="shared" si="154"/>
        <v>3100.6</v>
      </c>
      <c r="K494" s="98">
        <v>193</v>
      </c>
      <c r="L494" s="96" t="s">
        <v>654</v>
      </c>
      <c r="M494" s="96" t="s">
        <v>655</v>
      </c>
      <c r="N494" s="102" t="s">
        <v>793</v>
      </c>
      <c r="O494" s="67">
        <v>6079453.1600000001</v>
      </c>
      <c r="P494" s="67">
        <v>0</v>
      </c>
      <c r="Q494" s="67">
        <v>0</v>
      </c>
      <c r="R494" s="67">
        <v>6079453.1600000001</v>
      </c>
      <c r="S494" s="67">
        <v>1657.9723900949057</v>
      </c>
      <c r="T494" s="67">
        <v>1705.7256823388241</v>
      </c>
    </row>
    <row r="495" spans="1:20" ht="27.75" x14ac:dyDescent="0.25">
      <c r="A495" s="96">
        <v>6</v>
      </c>
      <c r="B495" s="68" t="s">
        <v>487</v>
      </c>
      <c r="C495" s="96">
        <v>1949</v>
      </c>
      <c r="D495" s="96"/>
      <c r="E495" s="96" t="s">
        <v>653</v>
      </c>
      <c r="F495" s="96">
        <v>2</v>
      </c>
      <c r="G495" s="96">
        <v>1</v>
      </c>
      <c r="H495" s="97">
        <v>548.79999999999995</v>
      </c>
      <c r="I495" s="97">
        <v>499.5</v>
      </c>
      <c r="J495" s="97">
        <f t="shared" si="154"/>
        <v>499.5</v>
      </c>
      <c r="K495" s="98">
        <v>10</v>
      </c>
      <c r="L495" s="96" t="s">
        <v>654</v>
      </c>
      <c r="M495" s="96" t="s">
        <v>655</v>
      </c>
      <c r="N495" s="102" t="s">
        <v>794</v>
      </c>
      <c r="O495" s="67">
        <v>3687641.5500000003</v>
      </c>
      <c r="P495" s="67">
        <v>0</v>
      </c>
      <c r="Q495" s="67">
        <v>0</v>
      </c>
      <c r="R495" s="67">
        <v>3687641.5500000003</v>
      </c>
      <c r="S495" s="67">
        <v>6719.4634657434417</v>
      </c>
      <c r="T495" s="67">
        <v>6908.7463556851317</v>
      </c>
    </row>
    <row r="496" spans="1:20" ht="27.75" x14ac:dyDescent="0.25">
      <c r="A496" s="96">
        <v>7</v>
      </c>
      <c r="B496" s="68" t="s">
        <v>488</v>
      </c>
      <c r="C496" s="96">
        <v>1965</v>
      </c>
      <c r="D496" s="96"/>
      <c r="E496" s="96" t="s">
        <v>653</v>
      </c>
      <c r="F496" s="96">
        <v>5</v>
      </c>
      <c r="G496" s="96">
        <v>4</v>
      </c>
      <c r="H496" s="97">
        <v>4306.3999999999996</v>
      </c>
      <c r="I496" s="97">
        <v>3255.5</v>
      </c>
      <c r="J496" s="97">
        <f t="shared" si="154"/>
        <v>3255.5</v>
      </c>
      <c r="K496" s="98">
        <v>145</v>
      </c>
      <c r="L496" s="96" t="s">
        <v>654</v>
      </c>
      <c r="M496" s="96" t="s">
        <v>655</v>
      </c>
      <c r="N496" s="102" t="s">
        <v>795</v>
      </c>
      <c r="O496" s="67">
        <v>10063164.049999999</v>
      </c>
      <c r="P496" s="67">
        <v>0</v>
      </c>
      <c r="Q496" s="67">
        <v>0</v>
      </c>
      <c r="R496" s="67">
        <v>10063164.049999999</v>
      </c>
      <c r="S496" s="67">
        <v>2336.7926922719671</v>
      </c>
      <c r="T496" s="67">
        <v>2402.6186141556755</v>
      </c>
    </row>
    <row r="497" spans="1:20" ht="27.75" x14ac:dyDescent="0.25">
      <c r="A497" s="96">
        <v>8</v>
      </c>
      <c r="B497" s="68" t="s">
        <v>489</v>
      </c>
      <c r="C497" s="96">
        <v>1960</v>
      </c>
      <c r="D497" s="96"/>
      <c r="E497" s="96" t="s">
        <v>653</v>
      </c>
      <c r="F497" s="96">
        <v>3</v>
      </c>
      <c r="G497" s="96">
        <v>2</v>
      </c>
      <c r="H497" s="97">
        <v>1103.2</v>
      </c>
      <c r="I497" s="97">
        <v>948.9</v>
      </c>
      <c r="J497" s="97">
        <f t="shared" si="154"/>
        <v>948.9</v>
      </c>
      <c r="K497" s="98">
        <v>41</v>
      </c>
      <c r="L497" s="96" t="s">
        <v>654</v>
      </c>
      <c r="M497" s="96" t="s">
        <v>655</v>
      </c>
      <c r="N497" s="102" t="s">
        <v>755</v>
      </c>
      <c r="O497" s="67">
        <v>5657661.6099999994</v>
      </c>
      <c r="P497" s="67">
        <v>0</v>
      </c>
      <c r="Q497" s="67">
        <v>0</v>
      </c>
      <c r="R497" s="67">
        <v>5657661.6099999994</v>
      </c>
      <c r="S497" s="67">
        <v>5128.4097262509058</v>
      </c>
      <c r="T497" s="67">
        <v>5272.8736765772301</v>
      </c>
    </row>
    <row r="498" spans="1:20" ht="27.75" x14ac:dyDescent="0.25">
      <c r="A498" s="96">
        <v>9</v>
      </c>
      <c r="B498" s="68" t="s">
        <v>490</v>
      </c>
      <c r="C498" s="96">
        <v>1963</v>
      </c>
      <c r="D498" s="96"/>
      <c r="E498" s="96" t="s">
        <v>653</v>
      </c>
      <c r="F498" s="96">
        <v>4</v>
      </c>
      <c r="G498" s="96">
        <v>4</v>
      </c>
      <c r="H498" s="97">
        <v>2858.7</v>
      </c>
      <c r="I498" s="97">
        <v>2537.4</v>
      </c>
      <c r="J498" s="97">
        <f t="shared" si="154"/>
        <v>2537.4</v>
      </c>
      <c r="K498" s="98">
        <v>88</v>
      </c>
      <c r="L498" s="96" t="s">
        <v>654</v>
      </c>
      <c r="M498" s="96" t="s">
        <v>655</v>
      </c>
      <c r="N498" s="102" t="s">
        <v>793</v>
      </c>
      <c r="O498" s="67">
        <v>8358654.1799999997</v>
      </c>
      <c r="P498" s="67">
        <v>0</v>
      </c>
      <c r="Q498" s="67">
        <v>0</v>
      </c>
      <c r="R498" s="67">
        <v>8358654.1799999997</v>
      </c>
      <c r="S498" s="67" t="s">
        <v>921</v>
      </c>
      <c r="T498" s="67">
        <v>3006.3007660824851</v>
      </c>
    </row>
    <row r="499" spans="1:20" ht="27.75" x14ac:dyDescent="0.25">
      <c r="A499" s="96">
        <v>10</v>
      </c>
      <c r="B499" s="68" t="s">
        <v>491</v>
      </c>
      <c r="C499" s="96">
        <v>1956</v>
      </c>
      <c r="D499" s="96"/>
      <c r="E499" s="96" t="s">
        <v>653</v>
      </c>
      <c r="F499" s="96">
        <v>3</v>
      </c>
      <c r="G499" s="96">
        <v>5</v>
      </c>
      <c r="H499" s="97">
        <v>2430.3000000000002</v>
      </c>
      <c r="I499" s="97">
        <v>2170.4</v>
      </c>
      <c r="J499" s="97">
        <f t="shared" si="154"/>
        <v>2170.4</v>
      </c>
      <c r="K499" s="98">
        <v>90</v>
      </c>
      <c r="L499" s="96" t="s">
        <v>654</v>
      </c>
      <c r="M499" s="96" t="s">
        <v>655</v>
      </c>
      <c r="N499" s="102" t="s">
        <v>793</v>
      </c>
      <c r="O499" s="67">
        <v>9423972.8499999996</v>
      </c>
      <c r="P499" s="67">
        <v>0</v>
      </c>
      <c r="Q499" s="67">
        <v>0</v>
      </c>
      <c r="R499" s="67">
        <v>9423972.8499999996</v>
      </c>
      <c r="S499" s="67">
        <v>3877.6993992511207</v>
      </c>
      <c r="T499" s="67">
        <v>3986.9316545282472</v>
      </c>
    </row>
    <row r="500" spans="1:20" ht="27.75" x14ac:dyDescent="0.25">
      <c r="A500" s="96">
        <v>11</v>
      </c>
      <c r="B500" s="68" t="s">
        <v>492</v>
      </c>
      <c r="C500" s="96">
        <v>1954</v>
      </c>
      <c r="D500" s="96"/>
      <c r="E500" s="96" t="s">
        <v>653</v>
      </c>
      <c r="F500" s="96">
        <v>4</v>
      </c>
      <c r="G500" s="96">
        <v>3</v>
      </c>
      <c r="H500" s="97">
        <v>4569</v>
      </c>
      <c r="I500" s="97">
        <v>4083.98</v>
      </c>
      <c r="J500" s="97">
        <f t="shared" si="154"/>
        <v>4083.98</v>
      </c>
      <c r="K500" s="98">
        <v>40</v>
      </c>
      <c r="L500" s="96" t="s">
        <v>654</v>
      </c>
      <c r="M500" s="96" t="s">
        <v>655</v>
      </c>
      <c r="N500" s="102" t="s">
        <v>755</v>
      </c>
      <c r="O500" s="67">
        <v>11974181.85</v>
      </c>
      <c r="P500" s="67">
        <v>0</v>
      </c>
      <c r="Q500" s="67">
        <v>0</v>
      </c>
      <c r="R500" s="67">
        <v>11974181.85</v>
      </c>
      <c r="S500" s="67">
        <v>2620.7445502298096</v>
      </c>
      <c r="T500" s="67">
        <v>2694.5692098927557</v>
      </c>
    </row>
    <row r="501" spans="1:20" ht="27.75" x14ac:dyDescent="0.25">
      <c r="A501" s="96">
        <v>12</v>
      </c>
      <c r="B501" s="68" t="s">
        <v>493</v>
      </c>
      <c r="C501" s="96">
        <v>1962</v>
      </c>
      <c r="D501" s="96"/>
      <c r="E501" s="96" t="s">
        <v>653</v>
      </c>
      <c r="F501" s="96">
        <v>5</v>
      </c>
      <c r="G501" s="96">
        <v>8</v>
      </c>
      <c r="H501" s="97">
        <v>1695</v>
      </c>
      <c r="I501" s="97">
        <v>1572.6</v>
      </c>
      <c r="J501" s="97">
        <f t="shared" si="154"/>
        <v>1572.6</v>
      </c>
      <c r="K501" s="98">
        <v>104</v>
      </c>
      <c r="L501" s="96" t="s">
        <v>654</v>
      </c>
      <c r="M501" s="96" t="s">
        <v>655</v>
      </c>
      <c r="N501" s="102" t="s">
        <v>671</v>
      </c>
      <c r="O501" s="67">
        <v>4758696.5500000007</v>
      </c>
      <c r="P501" s="67">
        <v>0</v>
      </c>
      <c r="Q501" s="67">
        <v>0</v>
      </c>
      <c r="R501" s="67">
        <v>4758696.5500000007</v>
      </c>
      <c r="S501" s="67">
        <v>2807.4905899705018</v>
      </c>
      <c r="T501" s="67">
        <v>2886.5757640117999</v>
      </c>
    </row>
    <row r="502" spans="1:20" ht="27.75" x14ac:dyDescent="0.25">
      <c r="A502" s="96">
        <v>13</v>
      </c>
      <c r="B502" s="68" t="s">
        <v>494</v>
      </c>
      <c r="C502" s="96">
        <v>1964</v>
      </c>
      <c r="D502" s="96"/>
      <c r="E502" s="96" t="s">
        <v>653</v>
      </c>
      <c r="F502" s="96">
        <v>5</v>
      </c>
      <c r="G502" s="96">
        <v>4</v>
      </c>
      <c r="H502" s="97">
        <v>4214.7</v>
      </c>
      <c r="I502" s="97">
        <v>3312.1</v>
      </c>
      <c r="J502" s="97">
        <f t="shared" si="154"/>
        <v>3312.1</v>
      </c>
      <c r="K502" s="98">
        <v>213</v>
      </c>
      <c r="L502" s="96" t="s">
        <v>654</v>
      </c>
      <c r="M502" s="96" t="s">
        <v>655</v>
      </c>
      <c r="N502" s="102" t="s">
        <v>793</v>
      </c>
      <c r="O502" s="67">
        <v>9505920.4399999995</v>
      </c>
      <c r="P502" s="67">
        <v>0</v>
      </c>
      <c r="Q502" s="67">
        <v>0</v>
      </c>
      <c r="R502" s="67">
        <v>9505920.4399999995</v>
      </c>
      <c r="S502" s="67">
        <v>2255.4204190096566</v>
      </c>
      <c r="T502" s="67">
        <v>2318.9541367119841</v>
      </c>
    </row>
    <row r="503" spans="1:20" ht="27.75" x14ac:dyDescent="0.25">
      <c r="A503" s="96">
        <v>14</v>
      </c>
      <c r="B503" s="68" t="s">
        <v>495</v>
      </c>
      <c r="C503" s="96">
        <v>1982</v>
      </c>
      <c r="D503" s="96"/>
      <c r="E503" s="96" t="s">
        <v>657</v>
      </c>
      <c r="F503" s="96">
        <v>2</v>
      </c>
      <c r="G503" s="96">
        <v>2</v>
      </c>
      <c r="H503" s="97">
        <v>616.5</v>
      </c>
      <c r="I503" s="97">
        <v>560</v>
      </c>
      <c r="J503" s="97">
        <v>560</v>
      </c>
      <c r="K503" s="98">
        <v>48</v>
      </c>
      <c r="L503" s="96" t="s">
        <v>654</v>
      </c>
      <c r="M503" s="96" t="s">
        <v>655</v>
      </c>
      <c r="N503" s="102" t="s">
        <v>756</v>
      </c>
      <c r="O503" s="67">
        <v>4056405.71</v>
      </c>
      <c r="P503" s="67">
        <v>0</v>
      </c>
      <c r="Q503" s="67">
        <v>0</v>
      </c>
      <c r="R503" s="67">
        <v>4056405.71</v>
      </c>
      <c r="S503" s="67">
        <v>6579.733511759935</v>
      </c>
      <c r="T503" s="67">
        <v>6765.080291970803</v>
      </c>
    </row>
    <row r="504" spans="1:20" ht="27.75" x14ac:dyDescent="0.25">
      <c r="A504" s="96">
        <v>15</v>
      </c>
      <c r="B504" s="68" t="s">
        <v>496</v>
      </c>
      <c r="C504" s="96">
        <v>1974</v>
      </c>
      <c r="D504" s="96"/>
      <c r="E504" s="96" t="s">
        <v>653</v>
      </c>
      <c r="F504" s="96">
        <v>2</v>
      </c>
      <c r="G504" s="96">
        <v>1</v>
      </c>
      <c r="H504" s="97">
        <v>394.7</v>
      </c>
      <c r="I504" s="97">
        <v>371.8</v>
      </c>
      <c r="J504" s="97">
        <v>371.8</v>
      </c>
      <c r="K504" s="98">
        <v>22</v>
      </c>
      <c r="L504" s="96" t="s">
        <v>654</v>
      </c>
      <c r="M504" s="96" t="s">
        <v>655</v>
      </c>
      <c r="N504" s="102" t="s">
        <v>756</v>
      </c>
      <c r="O504" s="67">
        <v>2766550.64</v>
      </c>
      <c r="P504" s="67">
        <v>0</v>
      </c>
      <c r="Q504" s="67">
        <v>0</v>
      </c>
      <c r="R504" s="67">
        <v>2766550.64</v>
      </c>
      <c r="S504" s="67">
        <v>7009.2491512541174</v>
      </c>
      <c r="T504" s="67">
        <v>7206.6951102102876</v>
      </c>
    </row>
    <row r="505" spans="1:20" ht="27.75" x14ac:dyDescent="0.25">
      <c r="A505" s="96">
        <v>16</v>
      </c>
      <c r="B505" s="68" t="s">
        <v>497</v>
      </c>
      <c r="C505" s="96">
        <v>1972</v>
      </c>
      <c r="D505" s="96"/>
      <c r="E505" s="96" t="s">
        <v>653</v>
      </c>
      <c r="F505" s="96">
        <v>2</v>
      </c>
      <c r="G505" s="96">
        <v>1</v>
      </c>
      <c r="H505" s="97">
        <v>388.2</v>
      </c>
      <c r="I505" s="97">
        <v>366</v>
      </c>
      <c r="J505" s="97">
        <v>366</v>
      </c>
      <c r="K505" s="98">
        <v>21</v>
      </c>
      <c r="L505" s="96" t="s">
        <v>654</v>
      </c>
      <c r="M505" s="96" t="s">
        <v>655</v>
      </c>
      <c r="N505" s="102" t="s">
        <v>756</v>
      </c>
      <c r="O505" s="67">
        <v>2728854.75</v>
      </c>
      <c r="P505" s="67">
        <v>0</v>
      </c>
      <c r="Q505" s="67">
        <v>0</v>
      </c>
      <c r="R505" s="67">
        <v>2728854.75</v>
      </c>
      <c r="S505" s="67">
        <v>7029.5073415765073</v>
      </c>
      <c r="T505" s="67">
        <v>7227.5239567233393</v>
      </c>
    </row>
    <row r="506" spans="1:20" ht="27.75" x14ac:dyDescent="0.25">
      <c r="A506" s="96">
        <v>17</v>
      </c>
      <c r="B506" s="68" t="s">
        <v>498</v>
      </c>
      <c r="C506" s="96">
        <v>1969</v>
      </c>
      <c r="D506" s="96"/>
      <c r="E506" s="96" t="s">
        <v>653</v>
      </c>
      <c r="F506" s="96">
        <v>2</v>
      </c>
      <c r="G506" s="96">
        <v>1</v>
      </c>
      <c r="H506" s="97">
        <v>339.6</v>
      </c>
      <c r="I506" s="97">
        <v>315.2</v>
      </c>
      <c r="J506" s="97">
        <v>315.2</v>
      </c>
      <c r="K506" s="98">
        <v>20</v>
      </c>
      <c r="L506" s="96" t="s">
        <v>654</v>
      </c>
      <c r="M506" s="96" t="s">
        <v>655</v>
      </c>
      <c r="N506" s="102" t="s">
        <v>756</v>
      </c>
      <c r="O506" s="67">
        <v>2491206.7400000002</v>
      </c>
      <c r="P506" s="67">
        <v>0</v>
      </c>
      <c r="Q506" s="67">
        <v>0</v>
      </c>
      <c r="R506" s="67">
        <v>2491206.7400000002</v>
      </c>
      <c r="S506" s="67">
        <v>7335.708892815077</v>
      </c>
      <c r="T506" s="67">
        <v>7542.3510011778553</v>
      </c>
    </row>
    <row r="507" spans="1:20" ht="27.75" x14ac:dyDescent="0.25">
      <c r="A507" s="96">
        <v>18</v>
      </c>
      <c r="B507" s="68" t="s">
        <v>499</v>
      </c>
      <c r="C507" s="96">
        <v>1986</v>
      </c>
      <c r="D507" s="96"/>
      <c r="E507" s="96" t="s">
        <v>657</v>
      </c>
      <c r="F507" s="96">
        <v>4</v>
      </c>
      <c r="G507" s="96">
        <v>4</v>
      </c>
      <c r="H507" s="97">
        <v>2473.3000000000002</v>
      </c>
      <c r="I507" s="97">
        <v>2239.3000000000002</v>
      </c>
      <c r="J507" s="97">
        <f>I507-CO507</f>
        <v>2239.3000000000002</v>
      </c>
      <c r="K507" s="98">
        <v>50</v>
      </c>
      <c r="L507" s="96" t="s">
        <v>654</v>
      </c>
      <c r="M507" s="96" t="s">
        <v>655</v>
      </c>
      <c r="N507" s="102" t="s">
        <v>756</v>
      </c>
      <c r="O507" s="67">
        <v>8243927.5499999998</v>
      </c>
      <c r="P507" s="67">
        <v>0</v>
      </c>
      <c r="Q507" s="67">
        <v>0</v>
      </c>
      <c r="R507" s="67">
        <v>8243927.5499999998</v>
      </c>
      <c r="S507" s="67">
        <v>3333.1692677798887</v>
      </c>
      <c r="T507" s="67">
        <v>3427.0624671491523</v>
      </c>
    </row>
    <row r="508" spans="1:20" ht="27.75" x14ac:dyDescent="0.25">
      <c r="A508" s="96">
        <v>19</v>
      </c>
      <c r="B508" s="68" t="s">
        <v>500</v>
      </c>
      <c r="C508" s="96">
        <v>1970</v>
      </c>
      <c r="D508" s="96"/>
      <c r="E508" s="96" t="s">
        <v>653</v>
      </c>
      <c r="F508" s="96">
        <v>9</v>
      </c>
      <c r="G508" s="96">
        <v>1</v>
      </c>
      <c r="H508" s="97">
        <v>2542.1</v>
      </c>
      <c r="I508" s="97">
        <v>2269.3000000000002</v>
      </c>
      <c r="J508" s="97">
        <v>2269.3000000000002</v>
      </c>
      <c r="K508" s="98">
        <v>104</v>
      </c>
      <c r="L508" s="96" t="s">
        <v>654</v>
      </c>
      <c r="M508" s="96" t="s">
        <v>655</v>
      </c>
      <c r="N508" s="102" t="s">
        <v>755</v>
      </c>
      <c r="O508" s="67">
        <v>2973659.6</v>
      </c>
      <c r="P508" s="67">
        <v>0</v>
      </c>
      <c r="Q508" s="67">
        <v>0</v>
      </c>
      <c r="R508" s="67">
        <v>2973659.6</v>
      </c>
      <c r="S508" s="67">
        <v>1169.764997443059</v>
      </c>
      <c r="T508" s="67">
        <v>1332.9433145824319</v>
      </c>
    </row>
    <row r="509" spans="1:20" ht="27.75" x14ac:dyDescent="0.25">
      <c r="A509" s="96">
        <v>20</v>
      </c>
      <c r="B509" s="68" t="s">
        <v>501</v>
      </c>
      <c r="C509" s="96">
        <v>1963</v>
      </c>
      <c r="D509" s="96"/>
      <c r="E509" s="96" t="s">
        <v>653</v>
      </c>
      <c r="F509" s="96">
        <v>2</v>
      </c>
      <c r="G509" s="96">
        <v>2</v>
      </c>
      <c r="H509" s="97">
        <v>293.8</v>
      </c>
      <c r="I509" s="97">
        <v>199</v>
      </c>
      <c r="J509" s="97">
        <v>199</v>
      </c>
      <c r="K509" s="98">
        <v>17</v>
      </c>
      <c r="L509" s="96" t="s">
        <v>654</v>
      </c>
      <c r="M509" s="96" t="s">
        <v>655</v>
      </c>
      <c r="N509" s="102" t="s">
        <v>669</v>
      </c>
      <c r="O509" s="67">
        <v>2877361.1999999997</v>
      </c>
      <c r="P509" s="67">
        <v>0</v>
      </c>
      <c r="Q509" s="67">
        <v>0</v>
      </c>
      <c r="R509" s="67">
        <v>2877361.1999999997</v>
      </c>
      <c r="S509" s="67">
        <v>9793.6051735874735</v>
      </c>
      <c r="T509" s="67">
        <v>10075.682777399592</v>
      </c>
    </row>
    <row r="510" spans="1:20" ht="27.75" x14ac:dyDescent="0.25">
      <c r="A510" s="96">
        <v>21</v>
      </c>
      <c r="B510" s="68" t="s">
        <v>502</v>
      </c>
      <c r="C510" s="96">
        <v>1962</v>
      </c>
      <c r="D510" s="96"/>
      <c r="E510" s="96" t="s">
        <v>653</v>
      </c>
      <c r="F510" s="96">
        <v>2</v>
      </c>
      <c r="G510" s="96">
        <v>2</v>
      </c>
      <c r="H510" s="97">
        <v>673.1</v>
      </c>
      <c r="I510" s="97">
        <v>625.29999999999995</v>
      </c>
      <c r="J510" s="97">
        <f t="shared" ref="J510:J516" si="155">I510-CO510</f>
        <v>625.29999999999995</v>
      </c>
      <c r="K510" s="98">
        <v>40</v>
      </c>
      <c r="L510" s="96" t="s">
        <v>654</v>
      </c>
      <c r="M510" s="96" t="s">
        <v>655</v>
      </c>
      <c r="N510" s="102" t="s">
        <v>796</v>
      </c>
      <c r="O510" s="67">
        <v>1904539.0799999998</v>
      </c>
      <c r="P510" s="67">
        <v>0</v>
      </c>
      <c r="Q510" s="67">
        <v>0</v>
      </c>
      <c r="R510" s="67">
        <v>1904539.0799999998</v>
      </c>
      <c r="S510" s="67">
        <v>2829.5039072946065</v>
      </c>
      <c r="T510" s="67">
        <v>2910.9999108601992</v>
      </c>
    </row>
    <row r="511" spans="1:20" ht="27.75" x14ac:dyDescent="0.25">
      <c r="A511" s="96">
        <v>22</v>
      </c>
      <c r="B511" s="68" t="s">
        <v>503</v>
      </c>
      <c r="C511" s="96">
        <v>1993</v>
      </c>
      <c r="D511" s="96"/>
      <c r="E511" s="96" t="s">
        <v>653</v>
      </c>
      <c r="F511" s="96">
        <v>10</v>
      </c>
      <c r="G511" s="96">
        <v>9</v>
      </c>
      <c r="H511" s="97">
        <v>14780.2</v>
      </c>
      <c r="I511" s="97">
        <v>12472.3</v>
      </c>
      <c r="J511" s="97">
        <f t="shared" si="155"/>
        <v>12472.3</v>
      </c>
      <c r="K511" s="98">
        <v>342</v>
      </c>
      <c r="L511" s="96" t="s">
        <v>654</v>
      </c>
      <c r="M511" s="96" t="s">
        <v>655</v>
      </c>
      <c r="N511" s="102" t="s">
        <v>797</v>
      </c>
      <c r="O511" s="67">
        <v>2457800</v>
      </c>
      <c r="P511" s="67">
        <v>0</v>
      </c>
      <c r="Q511" s="67">
        <v>0</v>
      </c>
      <c r="R511" s="67">
        <v>2457800</v>
      </c>
      <c r="S511" s="67">
        <v>166.29003667068105</v>
      </c>
      <c r="T511" s="67">
        <v>180.0962774522672</v>
      </c>
    </row>
    <row r="512" spans="1:20" ht="27.75" x14ac:dyDescent="0.25">
      <c r="A512" s="96">
        <v>23</v>
      </c>
      <c r="B512" s="68" t="s">
        <v>504</v>
      </c>
      <c r="C512" s="96">
        <v>1964</v>
      </c>
      <c r="D512" s="96"/>
      <c r="E512" s="96" t="s">
        <v>653</v>
      </c>
      <c r="F512" s="96">
        <v>2</v>
      </c>
      <c r="G512" s="96">
        <v>2</v>
      </c>
      <c r="H512" s="97">
        <v>704.5</v>
      </c>
      <c r="I512" s="97">
        <v>656.2</v>
      </c>
      <c r="J512" s="97">
        <f t="shared" si="155"/>
        <v>656.2</v>
      </c>
      <c r="K512" s="98">
        <v>49</v>
      </c>
      <c r="L512" s="96" t="s">
        <v>654</v>
      </c>
      <c r="M512" s="96" t="s">
        <v>655</v>
      </c>
      <c r="N512" s="102" t="s">
        <v>757</v>
      </c>
      <c r="O512" s="67">
        <v>4658584.8</v>
      </c>
      <c r="P512" s="67">
        <v>0</v>
      </c>
      <c r="Q512" s="67">
        <v>0</v>
      </c>
      <c r="R512" s="67">
        <v>4658584.8</v>
      </c>
      <c r="S512" s="67">
        <v>6612.6114975159689</v>
      </c>
      <c r="T512" s="67">
        <v>6803.0694109297383</v>
      </c>
    </row>
    <row r="513" spans="1:20" ht="27.75" x14ac:dyDescent="0.25">
      <c r="A513" s="96">
        <v>24</v>
      </c>
      <c r="B513" s="68" t="s">
        <v>505</v>
      </c>
      <c r="C513" s="96">
        <v>1960</v>
      </c>
      <c r="D513" s="96"/>
      <c r="E513" s="96" t="s">
        <v>653</v>
      </c>
      <c r="F513" s="96">
        <v>4</v>
      </c>
      <c r="G513" s="96">
        <v>2</v>
      </c>
      <c r="H513" s="97">
        <v>1773.8</v>
      </c>
      <c r="I513" s="97">
        <v>1370.8</v>
      </c>
      <c r="J513" s="97">
        <f t="shared" si="155"/>
        <v>1370.8</v>
      </c>
      <c r="K513" s="98">
        <v>41</v>
      </c>
      <c r="L513" s="96" t="s">
        <v>654</v>
      </c>
      <c r="M513" s="96" t="s">
        <v>655</v>
      </c>
      <c r="N513" s="102" t="s">
        <v>793</v>
      </c>
      <c r="O513" s="67">
        <v>4648299.4800000004</v>
      </c>
      <c r="P513" s="67">
        <v>0</v>
      </c>
      <c r="Q513" s="67">
        <v>0</v>
      </c>
      <c r="R513" s="67">
        <v>4648299.4800000004</v>
      </c>
      <c r="S513" s="67">
        <v>2620.5318976209273</v>
      </c>
      <c r="T513" s="67">
        <v>2986.0873604690501</v>
      </c>
    </row>
    <row r="514" spans="1:20" ht="27.75" x14ac:dyDescent="0.25">
      <c r="A514" s="96">
        <v>25</v>
      </c>
      <c r="B514" s="68" t="s">
        <v>506</v>
      </c>
      <c r="C514" s="96">
        <v>1969</v>
      </c>
      <c r="D514" s="96"/>
      <c r="E514" s="96" t="s">
        <v>653</v>
      </c>
      <c r="F514" s="96">
        <v>5</v>
      </c>
      <c r="G514" s="96">
        <v>1</v>
      </c>
      <c r="H514" s="97">
        <v>2168.6</v>
      </c>
      <c r="I514" s="97">
        <v>1315.6</v>
      </c>
      <c r="J514" s="97">
        <f t="shared" si="155"/>
        <v>1315.6</v>
      </c>
      <c r="K514" s="98">
        <v>157</v>
      </c>
      <c r="L514" s="96" t="s">
        <v>654</v>
      </c>
      <c r="M514" s="96" t="s">
        <v>655</v>
      </c>
      <c r="N514" s="102" t="s">
        <v>793</v>
      </c>
      <c r="O514" s="67">
        <v>11351380.17</v>
      </c>
      <c r="P514" s="67">
        <v>0</v>
      </c>
      <c r="Q514" s="67">
        <v>0</v>
      </c>
      <c r="R514" s="67">
        <v>11351380.17</v>
      </c>
      <c r="S514" s="67">
        <v>5234.427819791571</v>
      </c>
      <c r="T514" s="67">
        <v>5381.8782255833266</v>
      </c>
    </row>
    <row r="515" spans="1:20" ht="27.75" x14ac:dyDescent="0.25">
      <c r="A515" s="96">
        <v>26</v>
      </c>
      <c r="B515" s="68" t="s">
        <v>507</v>
      </c>
      <c r="C515" s="96">
        <v>1952</v>
      </c>
      <c r="D515" s="96"/>
      <c r="E515" s="96" t="s">
        <v>653</v>
      </c>
      <c r="F515" s="96">
        <v>2</v>
      </c>
      <c r="G515" s="96">
        <v>1</v>
      </c>
      <c r="H515" s="97">
        <v>769.5</v>
      </c>
      <c r="I515" s="97">
        <v>520.4</v>
      </c>
      <c r="J515" s="97">
        <f t="shared" si="155"/>
        <v>520.4</v>
      </c>
      <c r="K515" s="98">
        <v>29</v>
      </c>
      <c r="L515" s="96" t="s">
        <v>654</v>
      </c>
      <c r="M515" s="96" t="s">
        <v>655</v>
      </c>
      <c r="N515" s="102" t="s">
        <v>793</v>
      </c>
      <c r="O515" s="67">
        <v>5261035.28</v>
      </c>
      <c r="P515" s="67">
        <v>0</v>
      </c>
      <c r="Q515" s="67">
        <v>0</v>
      </c>
      <c r="R515" s="67">
        <v>5261035.28</v>
      </c>
      <c r="S515" s="67">
        <v>6836.9529304743346</v>
      </c>
      <c r="T515" s="67">
        <v>7029.5454191033141</v>
      </c>
    </row>
    <row r="516" spans="1:20" ht="27.75" x14ac:dyDescent="0.25">
      <c r="A516" s="96">
        <v>27</v>
      </c>
      <c r="B516" s="68" t="s">
        <v>508</v>
      </c>
      <c r="C516" s="96">
        <v>1980</v>
      </c>
      <c r="D516" s="96"/>
      <c r="E516" s="96" t="s">
        <v>653</v>
      </c>
      <c r="F516" s="96">
        <v>5</v>
      </c>
      <c r="G516" s="96">
        <v>9</v>
      </c>
      <c r="H516" s="97">
        <v>6695.2</v>
      </c>
      <c r="I516" s="97">
        <v>6067.3</v>
      </c>
      <c r="J516" s="97">
        <f t="shared" si="155"/>
        <v>6067.3</v>
      </c>
      <c r="K516" s="98">
        <v>320</v>
      </c>
      <c r="L516" s="96" t="s">
        <v>654</v>
      </c>
      <c r="M516" s="96" t="s">
        <v>655</v>
      </c>
      <c r="N516" s="102" t="s">
        <v>798</v>
      </c>
      <c r="O516" s="67">
        <v>12990197.200000001</v>
      </c>
      <c r="P516" s="67">
        <v>0</v>
      </c>
      <c r="Q516" s="67">
        <v>0</v>
      </c>
      <c r="R516" s="67">
        <v>12990197.200000001</v>
      </c>
      <c r="S516" s="67">
        <v>1940.2254152228466</v>
      </c>
      <c r="T516" s="67">
        <v>2210.8803919225716</v>
      </c>
    </row>
    <row r="517" spans="1:20" ht="27.75" x14ac:dyDescent="0.25">
      <c r="A517" s="96">
        <v>28</v>
      </c>
      <c r="B517" s="68" t="s">
        <v>509</v>
      </c>
      <c r="C517" s="96">
        <v>1964</v>
      </c>
      <c r="D517" s="96"/>
      <c r="E517" s="96" t="s">
        <v>653</v>
      </c>
      <c r="F517" s="96">
        <v>4</v>
      </c>
      <c r="G517" s="96">
        <v>2</v>
      </c>
      <c r="H517" s="97">
        <v>1867.3</v>
      </c>
      <c r="I517" s="97">
        <v>1752.4</v>
      </c>
      <c r="J517" s="97">
        <v>1752.4</v>
      </c>
      <c r="K517" s="98">
        <v>96</v>
      </c>
      <c r="L517" s="96" t="s">
        <v>654</v>
      </c>
      <c r="M517" s="96" t="s">
        <v>655</v>
      </c>
      <c r="N517" s="102" t="s">
        <v>793</v>
      </c>
      <c r="O517" s="67">
        <v>8204567.3800000008</v>
      </c>
      <c r="P517" s="67">
        <v>0</v>
      </c>
      <c r="Q517" s="67">
        <v>0</v>
      </c>
      <c r="R517" s="67">
        <v>8204567.3800000008</v>
      </c>
      <c r="S517" s="67">
        <v>4393.8131955229483</v>
      </c>
      <c r="T517" s="67">
        <v>4465.2690729930919</v>
      </c>
    </row>
    <row r="518" spans="1:20" ht="27.75" x14ac:dyDescent="0.25">
      <c r="A518" s="96">
        <v>29</v>
      </c>
      <c r="B518" s="68" t="s">
        <v>510</v>
      </c>
      <c r="C518" s="96">
        <v>1963</v>
      </c>
      <c r="D518" s="96"/>
      <c r="E518" s="96" t="s">
        <v>653</v>
      </c>
      <c r="F518" s="96">
        <v>4</v>
      </c>
      <c r="G518" s="96">
        <v>3</v>
      </c>
      <c r="H518" s="97">
        <v>2187.8000000000002</v>
      </c>
      <c r="I518" s="97">
        <v>2010.2</v>
      </c>
      <c r="J518" s="97">
        <f t="shared" ref="J518:J520" si="156">I518-CO518</f>
        <v>2010.2</v>
      </c>
      <c r="K518" s="98">
        <v>107</v>
      </c>
      <c r="L518" s="96" t="s">
        <v>654</v>
      </c>
      <c r="M518" s="96" t="s">
        <v>655</v>
      </c>
      <c r="N518" s="102" t="s">
        <v>687</v>
      </c>
      <c r="O518" s="67">
        <v>6377717.2999999998</v>
      </c>
      <c r="P518" s="67">
        <v>0</v>
      </c>
      <c r="Q518" s="67">
        <v>0</v>
      </c>
      <c r="R518" s="67">
        <v>6377717.2999999998</v>
      </c>
      <c r="S518" s="67">
        <v>2915.1281195721726</v>
      </c>
      <c r="T518" s="67">
        <v>3321.7787731968187</v>
      </c>
    </row>
    <row r="519" spans="1:20" ht="27.75" x14ac:dyDescent="0.25">
      <c r="A519" s="96">
        <v>30</v>
      </c>
      <c r="B519" s="68" t="s">
        <v>511</v>
      </c>
      <c r="C519" s="96">
        <v>1976</v>
      </c>
      <c r="D519" s="96">
        <v>2008</v>
      </c>
      <c r="E519" s="96" t="s">
        <v>657</v>
      </c>
      <c r="F519" s="96">
        <v>9</v>
      </c>
      <c r="G519" s="96">
        <v>2</v>
      </c>
      <c r="H519" s="97">
        <v>4928.3</v>
      </c>
      <c r="I519" s="97">
        <v>3901.8</v>
      </c>
      <c r="J519" s="97">
        <f t="shared" si="156"/>
        <v>3901.8</v>
      </c>
      <c r="K519" s="98">
        <v>167</v>
      </c>
      <c r="L519" s="96" t="s">
        <v>654</v>
      </c>
      <c r="M519" s="96" t="s">
        <v>655</v>
      </c>
      <c r="N519" s="102" t="s">
        <v>799</v>
      </c>
      <c r="O519" s="67">
        <v>4468314.82</v>
      </c>
      <c r="P519" s="67">
        <v>0</v>
      </c>
      <c r="Q519" s="67">
        <v>0</v>
      </c>
      <c r="R519" s="67">
        <v>4468314.82</v>
      </c>
      <c r="S519" s="67">
        <v>906.66453340908629</v>
      </c>
      <c r="T519" s="67">
        <v>1033.141212994339</v>
      </c>
    </row>
    <row r="520" spans="1:20" ht="27.75" x14ac:dyDescent="0.25">
      <c r="A520" s="96">
        <v>31</v>
      </c>
      <c r="B520" s="68" t="s">
        <v>512</v>
      </c>
      <c r="C520" s="96">
        <v>1956</v>
      </c>
      <c r="D520" s="96"/>
      <c r="E520" s="96" t="s">
        <v>653</v>
      </c>
      <c r="F520" s="96">
        <v>2</v>
      </c>
      <c r="G520" s="96">
        <v>1</v>
      </c>
      <c r="H520" s="97">
        <v>481.6</v>
      </c>
      <c r="I520" s="97">
        <v>439.5</v>
      </c>
      <c r="J520" s="97">
        <f t="shared" si="156"/>
        <v>439.5</v>
      </c>
      <c r="K520" s="98">
        <v>22</v>
      </c>
      <c r="L520" s="96" t="s">
        <v>654</v>
      </c>
      <c r="M520" s="96" t="s">
        <v>655</v>
      </c>
      <c r="N520" s="102" t="s">
        <v>793</v>
      </c>
      <c r="O520" s="67">
        <v>3458188.3</v>
      </c>
      <c r="P520" s="67">
        <v>0</v>
      </c>
      <c r="Q520" s="67">
        <v>0</v>
      </c>
      <c r="R520" s="67">
        <v>3458188.3</v>
      </c>
      <c r="S520" s="67">
        <v>7180.623546511627</v>
      </c>
      <c r="T520" s="67">
        <v>7382.8970099667777</v>
      </c>
    </row>
    <row r="521" spans="1:20" ht="27.75" x14ac:dyDescent="0.25">
      <c r="A521" s="96">
        <v>32</v>
      </c>
      <c r="B521" s="68" t="s">
        <v>513</v>
      </c>
      <c r="C521" s="96">
        <v>1962</v>
      </c>
      <c r="D521" s="96"/>
      <c r="E521" s="96" t="s">
        <v>653</v>
      </c>
      <c r="F521" s="96">
        <v>4</v>
      </c>
      <c r="G521" s="96">
        <v>2</v>
      </c>
      <c r="H521" s="97">
        <v>1399</v>
      </c>
      <c r="I521" s="97">
        <v>1283.0999999999999</v>
      </c>
      <c r="J521" s="97">
        <v>1283.0999999999999</v>
      </c>
      <c r="K521" s="98">
        <v>46</v>
      </c>
      <c r="L521" s="96" t="s">
        <v>654</v>
      </c>
      <c r="M521" s="96" t="s">
        <v>655</v>
      </c>
      <c r="N521" s="102" t="s">
        <v>800</v>
      </c>
      <c r="O521" s="67">
        <v>6826881.9900000002</v>
      </c>
      <c r="P521" s="67">
        <v>0</v>
      </c>
      <c r="Q521" s="67">
        <v>0</v>
      </c>
      <c r="R521" s="67">
        <v>6826881.9900000002</v>
      </c>
      <c r="S521" s="67">
        <v>4879.8298713366694</v>
      </c>
      <c r="T521" s="67">
        <v>5020.3798213009295</v>
      </c>
    </row>
    <row r="522" spans="1:20" ht="27.75" x14ac:dyDescent="0.25">
      <c r="A522" s="96">
        <v>33</v>
      </c>
      <c r="B522" s="68" t="s">
        <v>514</v>
      </c>
      <c r="C522" s="96">
        <v>1962</v>
      </c>
      <c r="D522" s="96"/>
      <c r="E522" s="96" t="s">
        <v>653</v>
      </c>
      <c r="F522" s="96">
        <v>4</v>
      </c>
      <c r="G522" s="96">
        <v>2</v>
      </c>
      <c r="H522" s="97">
        <v>1383</v>
      </c>
      <c r="I522" s="97">
        <v>1267.5999999999999</v>
      </c>
      <c r="J522" s="97">
        <v>1267.5999999999999</v>
      </c>
      <c r="K522" s="98">
        <v>69</v>
      </c>
      <c r="L522" s="96" t="s">
        <v>654</v>
      </c>
      <c r="M522" s="96" t="s">
        <v>655</v>
      </c>
      <c r="N522" s="102" t="s">
        <v>800</v>
      </c>
      <c r="O522" s="67">
        <v>6137685.4699999997</v>
      </c>
      <c r="P522" s="67">
        <v>0</v>
      </c>
      <c r="Q522" s="67">
        <v>0</v>
      </c>
      <c r="R522" s="67">
        <v>6137685.4699999997</v>
      </c>
      <c r="S522" s="67">
        <v>4437.950448300795</v>
      </c>
      <c r="T522" s="67">
        <v>4565.7732913955169</v>
      </c>
    </row>
    <row r="523" spans="1:20" ht="27.75" x14ac:dyDescent="0.25">
      <c r="A523" s="96">
        <v>34</v>
      </c>
      <c r="B523" s="68" t="s">
        <v>515</v>
      </c>
      <c r="C523" s="96">
        <v>1947</v>
      </c>
      <c r="D523" s="96"/>
      <c r="E523" s="96" t="s">
        <v>653</v>
      </c>
      <c r="F523" s="96">
        <v>3</v>
      </c>
      <c r="G523" s="96">
        <v>5</v>
      </c>
      <c r="H523" s="97">
        <v>2492.1</v>
      </c>
      <c r="I523" s="97">
        <v>2336</v>
      </c>
      <c r="J523" s="97">
        <f>I523-CO523</f>
        <v>2336</v>
      </c>
      <c r="K523" s="98">
        <v>101</v>
      </c>
      <c r="L523" s="96" t="s">
        <v>654</v>
      </c>
      <c r="M523" s="96" t="s">
        <v>655</v>
      </c>
      <c r="N523" s="102" t="s">
        <v>793</v>
      </c>
      <c r="O523" s="67">
        <v>11513636.4</v>
      </c>
      <c r="P523" s="67">
        <v>0</v>
      </c>
      <c r="Q523" s="67">
        <v>0</v>
      </c>
      <c r="R523" s="67">
        <v>11513636.4</v>
      </c>
      <c r="S523" s="67">
        <v>4620.0539304201275</v>
      </c>
      <c r="T523" s="67">
        <v>4750.1978251274031</v>
      </c>
    </row>
    <row r="524" spans="1:20" ht="27.75" x14ac:dyDescent="0.25">
      <c r="A524" s="96">
        <v>35</v>
      </c>
      <c r="B524" s="68" t="s">
        <v>516</v>
      </c>
      <c r="C524" s="96">
        <v>1951</v>
      </c>
      <c r="D524" s="96">
        <v>2017</v>
      </c>
      <c r="E524" s="96" t="s">
        <v>653</v>
      </c>
      <c r="F524" s="96">
        <v>2</v>
      </c>
      <c r="G524" s="96">
        <v>2</v>
      </c>
      <c r="H524" s="97">
        <v>860.4</v>
      </c>
      <c r="I524" s="97">
        <v>718.6</v>
      </c>
      <c r="J524" s="97">
        <v>718.6</v>
      </c>
      <c r="K524" s="98">
        <v>30</v>
      </c>
      <c r="L524" s="96" t="s">
        <v>654</v>
      </c>
      <c r="M524" s="96" t="s">
        <v>655</v>
      </c>
      <c r="N524" s="102" t="s">
        <v>800</v>
      </c>
      <c r="O524" s="67">
        <v>6330194.6399999997</v>
      </c>
      <c r="P524" s="67">
        <v>0</v>
      </c>
      <c r="Q524" s="67">
        <v>0</v>
      </c>
      <c r="R524" s="67">
        <v>6330194.6399999997</v>
      </c>
      <c r="S524" s="67">
        <v>7357.2694560669452</v>
      </c>
      <c r="T524" s="67">
        <v>7569.175174337518</v>
      </c>
    </row>
    <row r="525" spans="1:20" ht="27.75" x14ac:dyDescent="0.25">
      <c r="A525" s="96">
        <v>36</v>
      </c>
      <c r="B525" s="68" t="s">
        <v>517</v>
      </c>
      <c r="C525" s="96">
        <v>1961</v>
      </c>
      <c r="D525" s="96"/>
      <c r="E525" s="96" t="s">
        <v>653</v>
      </c>
      <c r="F525" s="96">
        <v>4</v>
      </c>
      <c r="G525" s="96">
        <v>3</v>
      </c>
      <c r="H525" s="97">
        <v>2659.1</v>
      </c>
      <c r="I525" s="97">
        <v>2159.6</v>
      </c>
      <c r="J525" s="97">
        <f t="shared" ref="J525:J526" si="157">I525-CO525</f>
        <v>2159.6</v>
      </c>
      <c r="K525" s="98">
        <v>84</v>
      </c>
      <c r="L525" s="96" t="s">
        <v>654</v>
      </c>
      <c r="M525" s="96" t="s">
        <v>655</v>
      </c>
      <c r="N525" s="102" t="s">
        <v>793</v>
      </c>
      <c r="O525" s="67">
        <v>7375283.1000000006</v>
      </c>
      <c r="P525" s="67">
        <v>0</v>
      </c>
      <c r="Q525" s="67">
        <v>0</v>
      </c>
      <c r="R525" s="67">
        <v>7375283.1000000006</v>
      </c>
      <c r="S525" s="67">
        <v>2773.601256064082</v>
      </c>
      <c r="T525" s="67">
        <v>2851.7317889511492</v>
      </c>
    </row>
    <row r="526" spans="1:20" ht="27.75" x14ac:dyDescent="0.25">
      <c r="A526" s="96">
        <v>37</v>
      </c>
      <c r="B526" s="68" t="s">
        <v>518</v>
      </c>
      <c r="C526" s="96">
        <v>1930</v>
      </c>
      <c r="D526" s="96"/>
      <c r="E526" s="96" t="s">
        <v>653</v>
      </c>
      <c r="F526" s="96">
        <v>3</v>
      </c>
      <c r="G526" s="96">
        <v>3</v>
      </c>
      <c r="H526" s="97">
        <v>1451.2</v>
      </c>
      <c r="I526" s="97">
        <v>910</v>
      </c>
      <c r="J526" s="97">
        <f t="shared" si="157"/>
        <v>910</v>
      </c>
      <c r="K526" s="98">
        <v>86</v>
      </c>
      <c r="L526" s="96" t="s">
        <v>654</v>
      </c>
      <c r="M526" s="96" t="s">
        <v>655</v>
      </c>
      <c r="N526" s="102" t="s">
        <v>801</v>
      </c>
      <c r="O526" s="67">
        <v>5785499.8499999996</v>
      </c>
      <c r="P526" s="67">
        <v>0</v>
      </c>
      <c r="Q526" s="67">
        <v>0</v>
      </c>
      <c r="R526" s="67">
        <v>5785499.8499999996</v>
      </c>
      <c r="S526" s="67">
        <v>3986.7005581587646</v>
      </c>
      <c r="T526" s="67">
        <v>4099.0033076074978</v>
      </c>
    </row>
    <row r="527" spans="1:20" ht="27" x14ac:dyDescent="0.25">
      <c r="A527" s="104" t="s">
        <v>86</v>
      </c>
      <c r="B527" s="105"/>
      <c r="C527" s="93" t="s">
        <v>46</v>
      </c>
      <c r="D527" s="93" t="s">
        <v>46</v>
      </c>
      <c r="E527" s="93" t="s">
        <v>46</v>
      </c>
      <c r="F527" s="93" t="s">
        <v>46</v>
      </c>
      <c r="G527" s="93" t="s">
        <v>46</v>
      </c>
      <c r="H527" s="94">
        <f>SUM(H528:H534)</f>
        <v>6852.6</v>
      </c>
      <c r="I527" s="94">
        <f t="shared" ref="I527:K527" si="158">SUM(I528:I534)</f>
        <v>6444.5999999999995</v>
      </c>
      <c r="J527" s="94">
        <f t="shared" si="158"/>
        <v>6444.5999999999995</v>
      </c>
      <c r="K527" s="95">
        <f t="shared" si="158"/>
        <v>239</v>
      </c>
      <c r="L527" s="93" t="s">
        <v>46</v>
      </c>
      <c r="M527" s="93" t="s">
        <v>46</v>
      </c>
      <c r="N527" s="101" t="s">
        <v>46</v>
      </c>
      <c r="O527" s="94">
        <v>41896146.329999998</v>
      </c>
      <c r="P527" s="94">
        <v>0</v>
      </c>
      <c r="Q527" s="94">
        <v>0</v>
      </c>
      <c r="R527" s="94">
        <v>41896146.329999998</v>
      </c>
      <c r="S527" s="92">
        <v>6113.9051352771203</v>
      </c>
      <c r="T527" s="92">
        <v>17504.348855145818</v>
      </c>
    </row>
    <row r="528" spans="1:20" ht="27.75" x14ac:dyDescent="0.25">
      <c r="A528" s="96">
        <v>38</v>
      </c>
      <c r="B528" s="68" t="s">
        <v>519</v>
      </c>
      <c r="C528" s="96">
        <v>1956</v>
      </c>
      <c r="D528" s="96"/>
      <c r="E528" s="96" t="s">
        <v>653</v>
      </c>
      <c r="F528" s="96">
        <v>2</v>
      </c>
      <c r="G528" s="96" t="s">
        <v>681</v>
      </c>
      <c r="H528" s="97">
        <v>442.2</v>
      </c>
      <c r="I528" s="97">
        <v>398.8</v>
      </c>
      <c r="J528" s="97">
        <f t="shared" ref="J528:J534" si="159">I528-CO528</f>
        <v>398.8</v>
      </c>
      <c r="K528" s="98">
        <v>21</v>
      </c>
      <c r="L528" s="96" t="s">
        <v>654</v>
      </c>
      <c r="M528" s="96" t="s">
        <v>678</v>
      </c>
      <c r="N528" s="102" t="s">
        <v>244</v>
      </c>
      <c r="O528" s="67">
        <v>3608668.1600000001</v>
      </c>
      <c r="P528" s="67">
        <v>0</v>
      </c>
      <c r="Q528" s="67">
        <v>0</v>
      </c>
      <c r="R528" s="67">
        <v>3608668.1600000001</v>
      </c>
      <c r="S528" s="67">
        <v>8160.714970601538</v>
      </c>
      <c r="T528" s="67">
        <v>8160.714970601538</v>
      </c>
    </row>
    <row r="529" spans="1:20" ht="27.75" x14ac:dyDescent="0.25">
      <c r="A529" s="96">
        <v>39</v>
      </c>
      <c r="B529" s="68" t="s">
        <v>520</v>
      </c>
      <c r="C529" s="96">
        <v>1972</v>
      </c>
      <c r="D529" s="96"/>
      <c r="E529" s="96" t="s">
        <v>653</v>
      </c>
      <c r="F529" s="96">
        <v>2</v>
      </c>
      <c r="G529" s="96" t="s">
        <v>681</v>
      </c>
      <c r="H529" s="97">
        <v>773.3</v>
      </c>
      <c r="I529" s="97">
        <v>713.2</v>
      </c>
      <c r="J529" s="97">
        <f t="shared" si="159"/>
        <v>713.2</v>
      </c>
      <c r="K529" s="98">
        <v>23</v>
      </c>
      <c r="L529" s="96" t="s">
        <v>654</v>
      </c>
      <c r="M529" s="96" t="s">
        <v>678</v>
      </c>
      <c r="N529" s="102" t="s">
        <v>244</v>
      </c>
      <c r="O529" s="67">
        <v>6246218.9699999997</v>
      </c>
      <c r="P529" s="67">
        <v>0</v>
      </c>
      <c r="Q529" s="67">
        <v>0</v>
      </c>
      <c r="R529" s="67">
        <v>6246218.9699999997</v>
      </c>
      <c r="S529" s="67">
        <v>8077.3554506659775</v>
      </c>
      <c r="T529" s="67">
        <v>8551.7621440579333</v>
      </c>
    </row>
    <row r="530" spans="1:20" ht="27.75" x14ac:dyDescent="0.25">
      <c r="A530" s="96">
        <v>40</v>
      </c>
      <c r="B530" s="68" t="s">
        <v>521</v>
      </c>
      <c r="C530" s="96">
        <v>1960</v>
      </c>
      <c r="D530" s="96"/>
      <c r="E530" s="96" t="s">
        <v>653</v>
      </c>
      <c r="F530" s="96">
        <v>2</v>
      </c>
      <c r="G530" s="96" t="s">
        <v>679</v>
      </c>
      <c r="H530" s="97">
        <v>305.89999999999998</v>
      </c>
      <c r="I530" s="97">
        <v>279.10000000000002</v>
      </c>
      <c r="J530" s="97">
        <f t="shared" si="159"/>
        <v>279.10000000000002</v>
      </c>
      <c r="K530" s="98">
        <v>14</v>
      </c>
      <c r="L530" s="96" t="s">
        <v>654</v>
      </c>
      <c r="M530" s="96" t="s">
        <v>678</v>
      </c>
      <c r="N530" s="102" t="s">
        <v>244</v>
      </c>
      <c r="O530" s="67">
        <v>2441670.56</v>
      </c>
      <c r="P530" s="67">
        <v>0</v>
      </c>
      <c r="Q530" s="67">
        <v>0</v>
      </c>
      <c r="R530" s="67">
        <v>2441670.56</v>
      </c>
      <c r="S530" s="67">
        <v>7981.9240274599551</v>
      </c>
      <c r="T530" s="67">
        <v>8447.5642497548215</v>
      </c>
    </row>
    <row r="531" spans="1:20" ht="27.75" x14ac:dyDescent="0.25">
      <c r="A531" s="96">
        <v>41</v>
      </c>
      <c r="B531" s="68" t="s">
        <v>522</v>
      </c>
      <c r="C531" s="96">
        <v>1982</v>
      </c>
      <c r="D531" s="96"/>
      <c r="E531" s="96" t="s">
        <v>653</v>
      </c>
      <c r="F531" s="96">
        <v>2</v>
      </c>
      <c r="G531" s="96" t="s">
        <v>677</v>
      </c>
      <c r="H531" s="97">
        <v>917.3</v>
      </c>
      <c r="I531" s="97">
        <v>878.3</v>
      </c>
      <c r="J531" s="97">
        <f t="shared" si="159"/>
        <v>878.3</v>
      </c>
      <c r="K531" s="98">
        <v>28</v>
      </c>
      <c r="L531" s="96" t="s">
        <v>654</v>
      </c>
      <c r="M531" s="96" t="s">
        <v>678</v>
      </c>
      <c r="N531" s="102" t="s">
        <v>244</v>
      </c>
      <c r="O531" s="67">
        <v>9056626.1600000001</v>
      </c>
      <c r="P531" s="67">
        <v>0</v>
      </c>
      <c r="Q531" s="67">
        <v>0</v>
      </c>
      <c r="R531" s="67">
        <v>9056626.1600000001</v>
      </c>
      <c r="S531" s="67">
        <v>9873.1343726152845</v>
      </c>
      <c r="T531" s="67">
        <v>10453.358666739343</v>
      </c>
    </row>
    <row r="532" spans="1:20" ht="27.75" x14ac:dyDescent="0.25">
      <c r="A532" s="96">
        <v>42</v>
      </c>
      <c r="B532" s="68" t="s">
        <v>523</v>
      </c>
      <c r="C532" s="96">
        <v>1994</v>
      </c>
      <c r="D532" s="96"/>
      <c r="E532" s="96" t="s">
        <v>728</v>
      </c>
      <c r="F532" s="96">
        <v>1</v>
      </c>
      <c r="G532" s="96" t="s">
        <v>681</v>
      </c>
      <c r="H532" s="97">
        <v>414.9</v>
      </c>
      <c r="I532" s="97">
        <v>385.3</v>
      </c>
      <c r="J532" s="97">
        <f t="shared" si="159"/>
        <v>385.3</v>
      </c>
      <c r="K532" s="98">
        <v>20</v>
      </c>
      <c r="L532" s="96" t="s">
        <v>654</v>
      </c>
      <c r="M532" s="96" t="s">
        <v>678</v>
      </c>
      <c r="N532" s="102" t="s">
        <v>244</v>
      </c>
      <c r="O532" s="67">
        <v>7262554.3399999999</v>
      </c>
      <c r="P532" s="67">
        <v>0</v>
      </c>
      <c r="Q532" s="67">
        <v>0</v>
      </c>
      <c r="R532" s="67">
        <v>7262554.3399999999</v>
      </c>
      <c r="S532" s="67">
        <v>17504.348855145818</v>
      </c>
      <c r="T532" s="67">
        <v>17504.348855145818</v>
      </c>
    </row>
    <row r="533" spans="1:20" ht="27.75" x14ac:dyDescent="0.25">
      <c r="A533" s="96">
        <v>43</v>
      </c>
      <c r="B533" s="68" t="s">
        <v>524</v>
      </c>
      <c r="C533" s="96">
        <v>1974</v>
      </c>
      <c r="D533" s="96"/>
      <c r="E533" s="96" t="s">
        <v>653</v>
      </c>
      <c r="F533" s="96">
        <v>5</v>
      </c>
      <c r="G533" s="96" t="s">
        <v>674</v>
      </c>
      <c r="H533" s="97">
        <v>3544</v>
      </c>
      <c r="I533" s="97">
        <v>3379.1</v>
      </c>
      <c r="J533" s="97">
        <f t="shared" si="159"/>
        <v>3379.1</v>
      </c>
      <c r="K533" s="98">
        <v>112</v>
      </c>
      <c r="L533" s="96" t="s">
        <v>654</v>
      </c>
      <c r="M533" s="96" t="s">
        <v>655</v>
      </c>
      <c r="N533" s="102" t="s">
        <v>802</v>
      </c>
      <c r="O533" s="67">
        <v>10391400.48</v>
      </c>
      <c r="P533" s="67">
        <v>0</v>
      </c>
      <c r="Q533" s="67">
        <v>0</v>
      </c>
      <c r="R533" s="67">
        <v>10391400.48</v>
      </c>
      <c r="S533" s="67">
        <v>2932.1107449209935</v>
      </c>
      <c r="T533" s="67">
        <v>3361.9520993227993</v>
      </c>
    </row>
    <row r="534" spans="1:20" ht="27.75" x14ac:dyDescent="0.25">
      <c r="A534" s="96">
        <v>44</v>
      </c>
      <c r="B534" s="68" t="s">
        <v>525</v>
      </c>
      <c r="C534" s="96">
        <v>1949</v>
      </c>
      <c r="D534" s="96"/>
      <c r="E534" s="96" t="s">
        <v>653</v>
      </c>
      <c r="F534" s="96">
        <v>2</v>
      </c>
      <c r="G534" s="96" t="s">
        <v>679</v>
      </c>
      <c r="H534" s="97">
        <v>455</v>
      </c>
      <c r="I534" s="97">
        <v>410.8</v>
      </c>
      <c r="J534" s="97">
        <f t="shared" si="159"/>
        <v>410.8</v>
      </c>
      <c r="K534" s="98">
        <v>21</v>
      </c>
      <c r="L534" s="96" t="s">
        <v>654</v>
      </c>
      <c r="M534" s="96" t="s">
        <v>678</v>
      </c>
      <c r="N534" s="102" t="s">
        <v>244</v>
      </c>
      <c r="O534" s="67">
        <v>2889007.66</v>
      </c>
      <c r="P534" s="67">
        <v>0</v>
      </c>
      <c r="Q534" s="67">
        <v>0</v>
      </c>
      <c r="R534" s="67">
        <v>2889007.66</v>
      </c>
      <c r="S534" s="67">
        <v>6349.4673846153846</v>
      </c>
      <c r="T534" s="67">
        <v>6532.3461670329671</v>
      </c>
    </row>
    <row r="535" spans="1:20" ht="27" x14ac:dyDescent="0.25">
      <c r="A535" s="104" t="s">
        <v>94</v>
      </c>
      <c r="B535" s="105"/>
      <c r="C535" s="93" t="s">
        <v>46</v>
      </c>
      <c r="D535" s="93" t="s">
        <v>46</v>
      </c>
      <c r="E535" s="93" t="s">
        <v>46</v>
      </c>
      <c r="F535" s="93" t="s">
        <v>46</v>
      </c>
      <c r="G535" s="93" t="s">
        <v>46</v>
      </c>
      <c r="H535" s="94">
        <f>SUM(H536:H543)</f>
        <v>73696.67</v>
      </c>
      <c r="I535" s="94">
        <f t="shared" ref="I535:K535" si="160">SUM(I536:I543)</f>
        <v>62726.899999999994</v>
      </c>
      <c r="J535" s="94">
        <f t="shared" si="160"/>
        <v>62726.899999999994</v>
      </c>
      <c r="K535" s="95">
        <f t="shared" si="160"/>
        <v>2328</v>
      </c>
      <c r="L535" s="93" t="s">
        <v>46</v>
      </c>
      <c r="M535" s="93" t="s">
        <v>46</v>
      </c>
      <c r="N535" s="101" t="s">
        <v>46</v>
      </c>
      <c r="O535" s="94">
        <v>77095279.090000004</v>
      </c>
      <c r="P535" s="94">
        <v>0</v>
      </c>
      <c r="Q535" s="94">
        <v>0</v>
      </c>
      <c r="R535" s="94">
        <v>77095279.090000004</v>
      </c>
      <c r="S535" s="92">
        <v>1046.1161825900683</v>
      </c>
      <c r="T535" s="92">
        <v>15449.692206941718</v>
      </c>
    </row>
    <row r="536" spans="1:20" ht="27.75" x14ac:dyDescent="0.25">
      <c r="A536" s="96">
        <v>45</v>
      </c>
      <c r="B536" s="106" t="s">
        <v>526</v>
      </c>
      <c r="C536" s="96">
        <v>1990</v>
      </c>
      <c r="D536" s="96">
        <v>2020</v>
      </c>
      <c r="E536" s="96" t="s">
        <v>657</v>
      </c>
      <c r="F536" s="96">
        <v>9</v>
      </c>
      <c r="G536" s="96" t="s">
        <v>803</v>
      </c>
      <c r="H536" s="97">
        <v>28464.2</v>
      </c>
      <c r="I536" s="97">
        <v>22228.1</v>
      </c>
      <c r="J536" s="97">
        <f t="shared" ref="J536:J538" si="161">I536-CO536</f>
        <v>22228.1</v>
      </c>
      <c r="K536" s="98">
        <v>895</v>
      </c>
      <c r="L536" s="96" t="s">
        <v>654</v>
      </c>
      <c r="M536" s="96" t="s">
        <v>655</v>
      </c>
      <c r="N536" s="102" t="s">
        <v>804</v>
      </c>
      <c r="O536" s="67">
        <v>2377560</v>
      </c>
      <c r="P536" s="67">
        <v>0</v>
      </c>
      <c r="Q536" s="67">
        <v>0</v>
      </c>
      <c r="R536" s="67">
        <v>2377560</v>
      </c>
      <c r="S536" s="67">
        <v>83.528080887571051</v>
      </c>
      <c r="T536" s="67">
        <v>86.347060518124522</v>
      </c>
    </row>
    <row r="537" spans="1:20" ht="27.75" x14ac:dyDescent="0.25">
      <c r="A537" s="96">
        <v>46</v>
      </c>
      <c r="B537" s="68" t="s">
        <v>527</v>
      </c>
      <c r="C537" s="96">
        <v>1985</v>
      </c>
      <c r="D537" s="96"/>
      <c r="E537" s="96" t="s">
        <v>657</v>
      </c>
      <c r="F537" s="96">
        <v>5</v>
      </c>
      <c r="G537" s="96" t="s">
        <v>675</v>
      </c>
      <c r="H537" s="97">
        <v>6235.5</v>
      </c>
      <c r="I537" s="97">
        <v>5578.6</v>
      </c>
      <c r="J537" s="97">
        <f t="shared" si="161"/>
        <v>5578.6</v>
      </c>
      <c r="K537" s="98">
        <v>201</v>
      </c>
      <c r="L537" s="96" t="s">
        <v>654</v>
      </c>
      <c r="M537" s="96" t="s">
        <v>655</v>
      </c>
      <c r="N537" s="102" t="s">
        <v>694</v>
      </c>
      <c r="O537" s="67">
        <v>10682613.92</v>
      </c>
      <c r="P537" s="67">
        <v>0</v>
      </c>
      <c r="Q537" s="67">
        <v>0</v>
      </c>
      <c r="R537" s="67">
        <v>10682613.92</v>
      </c>
      <c r="S537" s="67">
        <v>1713.1928345762169</v>
      </c>
      <c r="T537" s="67">
        <v>1713.1928345762171</v>
      </c>
    </row>
    <row r="538" spans="1:20" ht="27.75" x14ac:dyDescent="0.25">
      <c r="A538" s="96">
        <v>47</v>
      </c>
      <c r="B538" s="68" t="s">
        <v>528</v>
      </c>
      <c r="C538" s="96">
        <v>1972</v>
      </c>
      <c r="D538" s="96"/>
      <c r="E538" s="96" t="s">
        <v>653</v>
      </c>
      <c r="F538" s="96">
        <v>5</v>
      </c>
      <c r="G538" s="96" t="s">
        <v>672</v>
      </c>
      <c r="H538" s="97">
        <v>6486.8</v>
      </c>
      <c r="I538" s="97">
        <v>6251.6</v>
      </c>
      <c r="J538" s="97">
        <f t="shared" si="161"/>
        <v>6251.6</v>
      </c>
      <c r="K538" s="98">
        <v>253</v>
      </c>
      <c r="L538" s="96" t="s">
        <v>654</v>
      </c>
      <c r="M538" s="96" t="s">
        <v>655</v>
      </c>
      <c r="N538" s="102" t="s">
        <v>686</v>
      </c>
      <c r="O538" s="67">
        <v>22533360.080000002</v>
      </c>
      <c r="P538" s="67">
        <v>0</v>
      </c>
      <c r="Q538" s="67">
        <v>0</v>
      </c>
      <c r="R538" s="67">
        <v>22533360.080000002</v>
      </c>
      <c r="S538" s="67">
        <v>3473.725115619412</v>
      </c>
      <c r="T538" s="67">
        <v>3767.4652972189679</v>
      </c>
    </row>
    <row r="539" spans="1:20" ht="27.75" x14ac:dyDescent="0.25">
      <c r="A539" s="96">
        <v>48</v>
      </c>
      <c r="B539" s="68" t="s">
        <v>529</v>
      </c>
      <c r="C539" s="96">
        <v>1959</v>
      </c>
      <c r="D539" s="96"/>
      <c r="E539" s="96" t="s">
        <v>653</v>
      </c>
      <c r="F539" s="96">
        <v>2</v>
      </c>
      <c r="G539" s="96" t="s">
        <v>679</v>
      </c>
      <c r="H539" s="97">
        <v>305.39999999999998</v>
      </c>
      <c r="I539" s="97">
        <v>284.39999999999998</v>
      </c>
      <c r="J539" s="97">
        <v>284.39999999999998</v>
      </c>
      <c r="K539" s="98">
        <v>21</v>
      </c>
      <c r="L539" s="96" t="s">
        <v>654</v>
      </c>
      <c r="M539" s="96" t="s">
        <v>678</v>
      </c>
      <c r="N539" s="102" t="s">
        <v>244</v>
      </c>
      <c r="O539" s="67">
        <v>4718336</v>
      </c>
      <c r="P539" s="67">
        <v>0</v>
      </c>
      <c r="Q539" s="67">
        <v>0</v>
      </c>
      <c r="R539" s="67">
        <v>4718336</v>
      </c>
      <c r="S539" s="67">
        <v>15449.692206941718</v>
      </c>
      <c r="T539" s="67">
        <v>15449.692206941718</v>
      </c>
    </row>
    <row r="540" spans="1:20" ht="27.75" x14ac:dyDescent="0.25">
      <c r="A540" s="96">
        <v>49</v>
      </c>
      <c r="B540" s="68" t="s">
        <v>530</v>
      </c>
      <c r="C540" s="96">
        <v>1968</v>
      </c>
      <c r="D540" s="96"/>
      <c r="E540" s="96" t="s">
        <v>653</v>
      </c>
      <c r="F540" s="96">
        <v>5</v>
      </c>
      <c r="G540" s="96" t="s">
        <v>674</v>
      </c>
      <c r="H540" s="97">
        <v>3635.2</v>
      </c>
      <c r="I540" s="97">
        <v>3358.8</v>
      </c>
      <c r="J540" s="97">
        <f t="shared" ref="J540:J541" si="162">I540-CO540</f>
        <v>3358.8</v>
      </c>
      <c r="K540" s="98">
        <v>138</v>
      </c>
      <c r="L540" s="96" t="s">
        <v>654</v>
      </c>
      <c r="M540" s="96" t="s">
        <v>655</v>
      </c>
      <c r="N540" s="102" t="s">
        <v>686</v>
      </c>
      <c r="O540" s="67">
        <v>10376037.890000001</v>
      </c>
      <c r="P540" s="67">
        <v>0</v>
      </c>
      <c r="Q540" s="67">
        <v>0</v>
      </c>
      <c r="R540" s="67">
        <v>10376037.890000001</v>
      </c>
      <c r="S540" s="67">
        <v>2854.3238033670777</v>
      </c>
      <c r="T540" s="67">
        <v>3102.0212422975351</v>
      </c>
    </row>
    <row r="541" spans="1:20" ht="27.75" x14ac:dyDescent="0.25">
      <c r="A541" s="96">
        <v>50</v>
      </c>
      <c r="B541" s="68" t="s">
        <v>531</v>
      </c>
      <c r="C541" s="96">
        <v>1967</v>
      </c>
      <c r="D541" s="96"/>
      <c r="E541" s="96" t="s">
        <v>653</v>
      </c>
      <c r="F541" s="96">
        <v>5</v>
      </c>
      <c r="G541" s="96" t="s">
        <v>675</v>
      </c>
      <c r="H541" s="97">
        <v>5101.55</v>
      </c>
      <c r="I541" s="97">
        <v>4098.1000000000004</v>
      </c>
      <c r="J541" s="97">
        <f t="shared" si="162"/>
        <v>4098.1000000000004</v>
      </c>
      <c r="K541" s="98">
        <v>162</v>
      </c>
      <c r="L541" s="96" t="s">
        <v>654</v>
      </c>
      <c r="M541" s="96" t="s">
        <v>655</v>
      </c>
      <c r="N541" s="102" t="s">
        <v>683</v>
      </c>
      <c r="O541" s="67">
        <v>14492032</v>
      </c>
      <c r="P541" s="67">
        <v>0</v>
      </c>
      <c r="Q541" s="67">
        <v>0</v>
      </c>
      <c r="R541" s="67">
        <v>14492032</v>
      </c>
      <c r="S541" s="67">
        <v>2840.7115484509609</v>
      </c>
      <c r="T541" s="67">
        <v>2840.7115484509609</v>
      </c>
    </row>
    <row r="542" spans="1:20" ht="27.75" x14ac:dyDescent="0.25">
      <c r="A542" s="96">
        <v>51</v>
      </c>
      <c r="B542" s="68" t="s">
        <v>532</v>
      </c>
      <c r="C542" s="96">
        <v>1968</v>
      </c>
      <c r="D542" s="96"/>
      <c r="E542" s="96" t="s">
        <v>653</v>
      </c>
      <c r="F542" s="96">
        <v>5</v>
      </c>
      <c r="G542" s="96" t="s">
        <v>674</v>
      </c>
      <c r="H542" s="97">
        <v>5226.22</v>
      </c>
      <c r="I542" s="97">
        <v>3272</v>
      </c>
      <c r="J542" s="97">
        <v>3272</v>
      </c>
      <c r="K542" s="98">
        <v>66</v>
      </c>
      <c r="L542" s="96" t="s">
        <v>654</v>
      </c>
      <c r="M542" s="96" t="s">
        <v>655</v>
      </c>
      <c r="N542" s="102" t="s">
        <v>693</v>
      </c>
      <c r="O542" s="67">
        <v>9537779.2000000011</v>
      </c>
      <c r="P542" s="67">
        <v>0</v>
      </c>
      <c r="Q542" s="67">
        <v>0</v>
      </c>
      <c r="R542" s="67">
        <v>9537779.2000000011</v>
      </c>
      <c r="S542" s="67">
        <v>1824.9861659095868</v>
      </c>
      <c r="T542" s="67">
        <v>1824.9861659095868</v>
      </c>
    </row>
    <row r="543" spans="1:20" ht="27.75" x14ac:dyDescent="0.25">
      <c r="A543" s="96">
        <v>52</v>
      </c>
      <c r="B543" s="68" t="s">
        <v>138</v>
      </c>
      <c r="C543" s="96">
        <v>1994</v>
      </c>
      <c r="D543" s="96">
        <v>2017</v>
      </c>
      <c r="E543" s="96" t="s">
        <v>657</v>
      </c>
      <c r="F543" s="96">
        <v>9</v>
      </c>
      <c r="G543" s="96" t="s">
        <v>697</v>
      </c>
      <c r="H543" s="97">
        <v>18241.8</v>
      </c>
      <c r="I543" s="97">
        <v>17655.3</v>
      </c>
      <c r="J543" s="97">
        <v>17655.3</v>
      </c>
      <c r="K543" s="98">
        <v>592</v>
      </c>
      <c r="L543" s="96" t="s">
        <v>654</v>
      </c>
      <c r="M543" s="96" t="s">
        <v>655</v>
      </c>
      <c r="N543" s="102" t="s">
        <v>698</v>
      </c>
      <c r="O543" s="67">
        <v>2377560</v>
      </c>
      <c r="P543" s="67">
        <v>0</v>
      </c>
      <c r="Q543" s="67">
        <v>0</v>
      </c>
      <c r="R543" s="67">
        <v>2377560</v>
      </c>
      <c r="S543" s="67">
        <v>130.33582212281684</v>
      </c>
      <c r="T543" s="67">
        <v>1077.8760867896808</v>
      </c>
    </row>
    <row r="544" spans="1:20" ht="27" x14ac:dyDescent="0.25">
      <c r="A544" s="104" t="s">
        <v>147</v>
      </c>
      <c r="B544" s="105"/>
      <c r="C544" s="93" t="s">
        <v>46</v>
      </c>
      <c r="D544" s="93" t="s">
        <v>46</v>
      </c>
      <c r="E544" s="93" t="s">
        <v>46</v>
      </c>
      <c r="F544" s="93" t="s">
        <v>46</v>
      </c>
      <c r="G544" s="93" t="s">
        <v>46</v>
      </c>
      <c r="H544" s="94">
        <f>SUM(H545:H553)</f>
        <v>24789.8</v>
      </c>
      <c r="I544" s="94">
        <f t="shared" ref="I544:K544" si="163">SUM(I545:I553)</f>
        <v>18552.48</v>
      </c>
      <c r="J544" s="94">
        <f t="shared" si="163"/>
        <v>18552.48</v>
      </c>
      <c r="K544" s="95">
        <f t="shared" si="163"/>
        <v>702</v>
      </c>
      <c r="L544" s="93" t="s">
        <v>46</v>
      </c>
      <c r="M544" s="93" t="s">
        <v>46</v>
      </c>
      <c r="N544" s="101" t="s">
        <v>46</v>
      </c>
      <c r="O544" s="94">
        <v>61634819.170000002</v>
      </c>
      <c r="P544" s="94">
        <v>0</v>
      </c>
      <c r="Q544" s="94">
        <v>0</v>
      </c>
      <c r="R544" s="94">
        <v>61634819.170000002</v>
      </c>
      <c r="S544" s="92">
        <v>2486.2975566563669</v>
      </c>
      <c r="T544" s="92">
        <v>7266.4312114989734</v>
      </c>
    </row>
    <row r="545" spans="1:20" ht="27.75" x14ac:dyDescent="0.25">
      <c r="A545" s="96">
        <v>53</v>
      </c>
      <c r="B545" s="68" t="s">
        <v>533</v>
      </c>
      <c r="C545" s="96">
        <v>1970</v>
      </c>
      <c r="D545" s="96"/>
      <c r="E545" s="96" t="s">
        <v>653</v>
      </c>
      <c r="F545" s="96">
        <v>5</v>
      </c>
      <c r="G545" s="96" t="s">
        <v>688</v>
      </c>
      <c r="H545" s="97">
        <v>3793.69</v>
      </c>
      <c r="I545" s="97">
        <v>3499.5</v>
      </c>
      <c r="J545" s="97">
        <f t="shared" ref="J545:J550" si="164">I545-CO545</f>
        <v>3499.5</v>
      </c>
      <c r="K545" s="98">
        <v>99</v>
      </c>
      <c r="L545" s="96" t="s">
        <v>654</v>
      </c>
      <c r="M545" s="96" t="s">
        <v>655</v>
      </c>
      <c r="N545" s="102" t="s">
        <v>704</v>
      </c>
      <c r="O545" s="67">
        <v>9975910.4000000004</v>
      </c>
      <c r="P545" s="67">
        <v>0</v>
      </c>
      <c r="Q545" s="67">
        <v>0</v>
      </c>
      <c r="R545" s="67">
        <v>9975910.4000000004</v>
      </c>
      <c r="S545" s="67">
        <v>2629.606109091676</v>
      </c>
      <c r="T545" s="67">
        <v>2629.606109091676</v>
      </c>
    </row>
    <row r="546" spans="1:20" ht="27.75" x14ac:dyDescent="0.25">
      <c r="A546" s="96">
        <v>54</v>
      </c>
      <c r="B546" s="68" t="s">
        <v>534</v>
      </c>
      <c r="C546" s="96">
        <v>1952</v>
      </c>
      <c r="D546" s="96"/>
      <c r="E546" s="96" t="s">
        <v>695</v>
      </c>
      <c r="F546" s="96">
        <v>2</v>
      </c>
      <c r="G546" s="96" t="s">
        <v>681</v>
      </c>
      <c r="H546" s="97">
        <v>880.2</v>
      </c>
      <c r="I546" s="97">
        <v>825</v>
      </c>
      <c r="J546" s="97">
        <f t="shared" si="164"/>
        <v>825</v>
      </c>
      <c r="K546" s="98">
        <v>47</v>
      </c>
      <c r="L546" s="96" t="s">
        <v>654</v>
      </c>
      <c r="M546" s="96" t="s">
        <v>678</v>
      </c>
      <c r="N546" s="102" t="s">
        <v>244</v>
      </c>
      <c r="O546" s="67">
        <v>6277072</v>
      </c>
      <c r="P546" s="67">
        <v>0</v>
      </c>
      <c r="Q546" s="67">
        <v>0</v>
      </c>
      <c r="R546" s="67">
        <v>6277072</v>
      </c>
      <c r="S546" s="67">
        <v>7131.4155873665077</v>
      </c>
      <c r="T546" s="67">
        <v>7131.4155873665077</v>
      </c>
    </row>
    <row r="547" spans="1:20" ht="27.75" x14ac:dyDescent="0.25">
      <c r="A547" s="96">
        <v>55</v>
      </c>
      <c r="B547" s="68" t="s">
        <v>535</v>
      </c>
      <c r="C547" s="96">
        <v>1963</v>
      </c>
      <c r="D547" s="96">
        <v>2016</v>
      </c>
      <c r="E547" s="96" t="s">
        <v>653</v>
      </c>
      <c r="F547" s="96">
        <v>4</v>
      </c>
      <c r="G547" s="96" t="s">
        <v>674</v>
      </c>
      <c r="H547" s="97">
        <v>3279.71</v>
      </c>
      <c r="I547" s="97">
        <v>2573.98</v>
      </c>
      <c r="J547" s="97">
        <f t="shared" si="164"/>
        <v>2573.98</v>
      </c>
      <c r="K547" s="98">
        <v>82</v>
      </c>
      <c r="L547" s="96" t="s">
        <v>654</v>
      </c>
      <c r="M547" s="96" t="s">
        <v>655</v>
      </c>
      <c r="N547" s="102" t="s">
        <v>701</v>
      </c>
      <c r="O547" s="67">
        <v>9664163.1999999993</v>
      </c>
      <c r="P547" s="67">
        <v>0</v>
      </c>
      <c r="Q547" s="67">
        <v>0</v>
      </c>
      <c r="R547" s="67">
        <v>9664163.1999999993</v>
      </c>
      <c r="S547" s="67">
        <v>2946.6517466483315</v>
      </c>
      <c r="T547" s="67">
        <v>2946.6517466483319</v>
      </c>
    </row>
    <row r="548" spans="1:20" ht="27.75" x14ac:dyDescent="0.25">
      <c r="A548" s="96">
        <v>56</v>
      </c>
      <c r="B548" s="68" t="s">
        <v>536</v>
      </c>
      <c r="C548" s="96">
        <v>1966</v>
      </c>
      <c r="D548" s="96"/>
      <c r="E548" s="96" t="s">
        <v>653</v>
      </c>
      <c r="F548" s="96">
        <v>4</v>
      </c>
      <c r="G548" s="96" t="s">
        <v>674</v>
      </c>
      <c r="H548" s="97">
        <v>3387.6</v>
      </c>
      <c r="I548" s="97">
        <v>2564.1999999999998</v>
      </c>
      <c r="J548" s="97">
        <f t="shared" si="164"/>
        <v>2564.1999999999998</v>
      </c>
      <c r="K548" s="98">
        <v>92</v>
      </c>
      <c r="L548" s="96" t="s">
        <v>654</v>
      </c>
      <c r="M548" s="96" t="s">
        <v>655</v>
      </c>
      <c r="N548" s="102" t="s">
        <v>701</v>
      </c>
      <c r="O548" s="67">
        <v>9689440</v>
      </c>
      <c r="P548" s="67">
        <v>0</v>
      </c>
      <c r="Q548" s="67">
        <v>0</v>
      </c>
      <c r="R548" s="67">
        <v>9689440</v>
      </c>
      <c r="S548" s="67">
        <v>2860.266855590979</v>
      </c>
      <c r="T548" s="67">
        <v>2860.266855590979</v>
      </c>
    </row>
    <row r="549" spans="1:20" ht="27.75" x14ac:dyDescent="0.25">
      <c r="A549" s="96">
        <v>57</v>
      </c>
      <c r="B549" s="68" t="s">
        <v>537</v>
      </c>
      <c r="C549" s="96">
        <v>1979</v>
      </c>
      <c r="D549" s="96"/>
      <c r="E549" s="96" t="s">
        <v>653</v>
      </c>
      <c r="F549" s="96">
        <v>2</v>
      </c>
      <c r="G549" s="96" t="s">
        <v>677</v>
      </c>
      <c r="H549" s="97">
        <v>988.4</v>
      </c>
      <c r="I549" s="97">
        <v>853</v>
      </c>
      <c r="J549" s="97">
        <f t="shared" si="164"/>
        <v>853</v>
      </c>
      <c r="K549" s="98">
        <v>36</v>
      </c>
      <c r="L549" s="96" t="s">
        <v>654</v>
      </c>
      <c r="M549" s="96" t="s">
        <v>655</v>
      </c>
      <c r="N549" s="102" t="s">
        <v>805</v>
      </c>
      <c r="O549" s="67">
        <v>5788942.3700000001</v>
      </c>
      <c r="P549" s="67">
        <v>0</v>
      </c>
      <c r="Q549" s="67">
        <v>0</v>
      </c>
      <c r="R549" s="67">
        <v>5788942.3700000001</v>
      </c>
      <c r="S549" s="67">
        <v>5856.8822035613111</v>
      </c>
      <c r="T549" s="67">
        <v>5856.88220153784</v>
      </c>
    </row>
    <row r="550" spans="1:20" ht="27.75" x14ac:dyDescent="0.25">
      <c r="A550" s="96">
        <v>58</v>
      </c>
      <c r="B550" s="68" t="s">
        <v>538</v>
      </c>
      <c r="C550" s="96">
        <v>1971</v>
      </c>
      <c r="D550" s="96">
        <v>2016</v>
      </c>
      <c r="E550" s="96" t="s">
        <v>653</v>
      </c>
      <c r="F550" s="96">
        <v>9</v>
      </c>
      <c r="G550" s="96" t="s">
        <v>679</v>
      </c>
      <c r="H550" s="97">
        <v>2801.6</v>
      </c>
      <c r="I550" s="97">
        <v>2270.4</v>
      </c>
      <c r="J550" s="97">
        <f t="shared" si="164"/>
        <v>2270.4</v>
      </c>
      <c r="K550" s="98">
        <v>77</v>
      </c>
      <c r="L550" s="96" t="s">
        <v>654</v>
      </c>
      <c r="M550" s="96" t="s">
        <v>655</v>
      </c>
      <c r="N550" s="102" t="s">
        <v>701</v>
      </c>
      <c r="O550" s="67">
        <v>2457800</v>
      </c>
      <c r="P550" s="67">
        <v>0</v>
      </c>
      <c r="Q550" s="67">
        <v>0</v>
      </c>
      <c r="R550" s="67">
        <v>2457800</v>
      </c>
      <c r="S550" s="67">
        <v>877.28440890919478</v>
      </c>
      <c r="T550" s="67">
        <v>877.28440890919478</v>
      </c>
    </row>
    <row r="551" spans="1:20" ht="27.75" x14ac:dyDescent="0.25">
      <c r="A551" s="96">
        <v>59</v>
      </c>
      <c r="B551" s="68" t="s">
        <v>539</v>
      </c>
      <c r="C551" s="96">
        <v>1941</v>
      </c>
      <c r="D551" s="96"/>
      <c r="E551" s="96" t="s">
        <v>695</v>
      </c>
      <c r="F551" s="96">
        <v>2</v>
      </c>
      <c r="G551" s="96" t="s">
        <v>681</v>
      </c>
      <c r="H551" s="97">
        <v>730.5</v>
      </c>
      <c r="I551" s="97">
        <v>661.6</v>
      </c>
      <c r="J551" s="97">
        <v>661.6</v>
      </c>
      <c r="K551" s="98">
        <v>21</v>
      </c>
      <c r="L551" s="96" t="s">
        <v>654</v>
      </c>
      <c r="M551" s="96" t="s">
        <v>655</v>
      </c>
      <c r="N551" s="102" t="s">
        <v>706</v>
      </c>
      <c r="O551" s="67">
        <v>5308128</v>
      </c>
      <c r="P551" s="67">
        <v>0</v>
      </c>
      <c r="Q551" s="67">
        <v>0</v>
      </c>
      <c r="R551" s="67">
        <v>5308128</v>
      </c>
      <c r="S551" s="67">
        <v>7266.4312114989734</v>
      </c>
      <c r="T551" s="67">
        <v>7266.4312114989734</v>
      </c>
    </row>
    <row r="552" spans="1:20" ht="27.75" x14ac:dyDescent="0.25">
      <c r="A552" s="96">
        <v>60</v>
      </c>
      <c r="B552" s="68" t="s">
        <v>540</v>
      </c>
      <c r="C552" s="96">
        <v>1970</v>
      </c>
      <c r="D552" s="96"/>
      <c r="E552" s="96" t="s">
        <v>653</v>
      </c>
      <c r="F552" s="96">
        <v>5</v>
      </c>
      <c r="G552" s="96" t="s">
        <v>681</v>
      </c>
      <c r="H552" s="97">
        <v>3954.3</v>
      </c>
      <c r="I552" s="97">
        <v>1420.7</v>
      </c>
      <c r="J552" s="97">
        <f t="shared" ref="J552:J553" si="165">I552-CO552</f>
        <v>1420.7</v>
      </c>
      <c r="K552" s="98">
        <v>102</v>
      </c>
      <c r="L552" s="96" t="s">
        <v>654</v>
      </c>
      <c r="M552" s="96" t="s">
        <v>655</v>
      </c>
      <c r="N552" s="102" t="s">
        <v>704</v>
      </c>
      <c r="O552" s="67">
        <v>7557763.2000000002</v>
      </c>
      <c r="P552" s="67">
        <v>0</v>
      </c>
      <c r="Q552" s="67">
        <v>0</v>
      </c>
      <c r="R552" s="67">
        <v>7557763.2000000002</v>
      </c>
      <c r="S552" s="67">
        <v>1911.2771413398073</v>
      </c>
      <c r="T552" s="67">
        <v>1911.2771413398073</v>
      </c>
    </row>
    <row r="553" spans="1:20" ht="27.75" x14ac:dyDescent="0.25">
      <c r="A553" s="96">
        <v>61</v>
      </c>
      <c r="B553" s="68" t="s">
        <v>541</v>
      </c>
      <c r="C553" s="96">
        <v>1994</v>
      </c>
      <c r="D553" s="96"/>
      <c r="E553" s="96" t="s">
        <v>657</v>
      </c>
      <c r="F553" s="96">
        <v>9</v>
      </c>
      <c r="G553" s="96" t="s">
        <v>681</v>
      </c>
      <c r="H553" s="97">
        <v>4973.8</v>
      </c>
      <c r="I553" s="97">
        <v>3884.1</v>
      </c>
      <c r="J553" s="97">
        <f t="shared" si="165"/>
        <v>3884.1</v>
      </c>
      <c r="K553" s="98">
        <v>146</v>
      </c>
      <c r="L553" s="96" t="s">
        <v>654</v>
      </c>
      <c r="M553" s="96" t="s">
        <v>655</v>
      </c>
      <c r="N553" s="102" t="s">
        <v>701</v>
      </c>
      <c r="O553" s="67">
        <v>4915600</v>
      </c>
      <c r="P553" s="67">
        <v>0</v>
      </c>
      <c r="Q553" s="67">
        <v>0</v>
      </c>
      <c r="R553" s="67">
        <v>4915600</v>
      </c>
      <c r="S553" s="67">
        <v>988.29868510997619</v>
      </c>
      <c r="T553" s="67">
        <v>988.29868510997619</v>
      </c>
    </row>
    <row r="554" spans="1:20" ht="27" x14ac:dyDescent="0.25">
      <c r="A554" s="104" t="s">
        <v>175</v>
      </c>
      <c r="B554" s="105"/>
      <c r="C554" s="93" t="s">
        <v>46</v>
      </c>
      <c r="D554" s="93" t="s">
        <v>46</v>
      </c>
      <c r="E554" s="93" t="s">
        <v>46</v>
      </c>
      <c r="F554" s="93" t="s">
        <v>46</v>
      </c>
      <c r="G554" s="93" t="s">
        <v>46</v>
      </c>
      <c r="H554" s="94">
        <f>SUM(H555:H561)</f>
        <v>21754.479999999996</v>
      </c>
      <c r="I554" s="94">
        <f t="shared" ref="I554:K554" si="166">SUM(I555:I561)</f>
        <v>15755.079999999998</v>
      </c>
      <c r="J554" s="94">
        <f t="shared" si="166"/>
        <v>15755.079999999998</v>
      </c>
      <c r="K554" s="95">
        <f t="shared" si="166"/>
        <v>553</v>
      </c>
      <c r="L554" s="93" t="s">
        <v>46</v>
      </c>
      <c r="M554" s="93" t="s">
        <v>46</v>
      </c>
      <c r="N554" s="101" t="s">
        <v>46</v>
      </c>
      <c r="O554" s="94">
        <v>56471101.200000003</v>
      </c>
      <c r="P554" s="94">
        <v>0</v>
      </c>
      <c r="Q554" s="94">
        <v>0</v>
      </c>
      <c r="R554" s="94">
        <v>56471101.200000003</v>
      </c>
      <c r="S554" s="92">
        <v>2595.8377860560222</v>
      </c>
      <c r="T554" s="92">
        <v>7985.9469979400728</v>
      </c>
    </row>
    <row r="555" spans="1:20" ht="27.75" x14ac:dyDescent="0.25">
      <c r="A555" s="96">
        <v>62</v>
      </c>
      <c r="B555" s="68" t="s">
        <v>542</v>
      </c>
      <c r="C555" s="96">
        <v>1970</v>
      </c>
      <c r="D555" s="96"/>
      <c r="E555" s="96" t="s">
        <v>653</v>
      </c>
      <c r="F555" s="96">
        <v>2</v>
      </c>
      <c r="G555" s="96" t="s">
        <v>681</v>
      </c>
      <c r="H555" s="97">
        <v>791.29</v>
      </c>
      <c r="I555" s="97">
        <v>743.29</v>
      </c>
      <c r="J555" s="97">
        <f>I555-CO555</f>
        <v>743.29</v>
      </c>
      <c r="K555" s="98">
        <v>31</v>
      </c>
      <c r="L555" s="96" t="s">
        <v>654</v>
      </c>
      <c r="M555" s="96" t="s">
        <v>655</v>
      </c>
      <c r="N555" s="102" t="s">
        <v>713</v>
      </c>
      <c r="O555" s="67">
        <v>6319200</v>
      </c>
      <c r="P555" s="67">
        <v>0</v>
      </c>
      <c r="Q555" s="67">
        <v>0</v>
      </c>
      <c r="R555" s="67">
        <v>6319200</v>
      </c>
      <c r="S555" s="67">
        <v>7985.9469979400728</v>
      </c>
      <c r="T555" s="67">
        <v>7985.9469979400728</v>
      </c>
    </row>
    <row r="556" spans="1:20" ht="27.75" x14ac:dyDescent="0.25">
      <c r="A556" s="96">
        <v>63</v>
      </c>
      <c r="B556" s="68" t="s">
        <v>543</v>
      </c>
      <c r="C556" s="96">
        <v>1976</v>
      </c>
      <c r="D556" s="96"/>
      <c r="E556" s="96" t="s">
        <v>653</v>
      </c>
      <c r="F556" s="96">
        <v>3</v>
      </c>
      <c r="G556" s="96" t="s">
        <v>681</v>
      </c>
      <c r="H556" s="97">
        <v>1655.19</v>
      </c>
      <c r="I556" s="97">
        <v>1064.29</v>
      </c>
      <c r="J556" s="97">
        <v>1064.29</v>
      </c>
      <c r="K556" s="98">
        <v>30</v>
      </c>
      <c r="L556" s="96" t="s">
        <v>654</v>
      </c>
      <c r="M556" s="96" t="s">
        <v>655</v>
      </c>
      <c r="N556" s="102" t="s">
        <v>806</v>
      </c>
      <c r="O556" s="67">
        <v>4657250.3999999994</v>
      </c>
      <c r="P556" s="67">
        <v>0</v>
      </c>
      <c r="Q556" s="67">
        <v>0</v>
      </c>
      <c r="R556" s="67">
        <v>4657250.3999999994</v>
      </c>
      <c r="S556" s="67">
        <v>2813.7255541659865</v>
      </c>
      <c r="T556" s="67">
        <v>2813.725554165987</v>
      </c>
    </row>
    <row r="557" spans="1:20" ht="27.75" x14ac:dyDescent="0.25">
      <c r="A557" s="96">
        <v>64</v>
      </c>
      <c r="B557" s="68" t="s">
        <v>544</v>
      </c>
      <c r="C557" s="96">
        <v>1980</v>
      </c>
      <c r="D557" s="96"/>
      <c r="E557" s="96" t="s">
        <v>653</v>
      </c>
      <c r="F557" s="96">
        <v>3</v>
      </c>
      <c r="G557" s="96" t="s">
        <v>681</v>
      </c>
      <c r="H557" s="97">
        <v>1224.3</v>
      </c>
      <c r="I557" s="97">
        <v>1127.2</v>
      </c>
      <c r="J557" s="97">
        <v>1127.2</v>
      </c>
      <c r="K557" s="98">
        <v>34</v>
      </c>
      <c r="L557" s="96" t="s">
        <v>654</v>
      </c>
      <c r="M557" s="96" t="s">
        <v>678</v>
      </c>
      <c r="N557" s="102" t="s">
        <v>244</v>
      </c>
      <c r="O557" s="67">
        <v>5139616</v>
      </c>
      <c r="P557" s="67">
        <v>0</v>
      </c>
      <c r="Q557" s="67">
        <v>0</v>
      </c>
      <c r="R557" s="67">
        <v>5139616</v>
      </c>
      <c r="S557" s="67">
        <v>4198.0037572490401</v>
      </c>
      <c r="T557" s="67">
        <v>4198.0037572490401</v>
      </c>
    </row>
    <row r="558" spans="1:20" ht="27.75" x14ac:dyDescent="0.25">
      <c r="A558" s="96">
        <v>65</v>
      </c>
      <c r="B558" s="68" t="s">
        <v>545</v>
      </c>
      <c r="C558" s="96">
        <v>1977</v>
      </c>
      <c r="D558" s="96"/>
      <c r="E558" s="96" t="s">
        <v>653</v>
      </c>
      <c r="F558" s="96">
        <v>5</v>
      </c>
      <c r="G558" s="96" t="s">
        <v>675</v>
      </c>
      <c r="H558" s="97">
        <v>6351.5</v>
      </c>
      <c r="I558" s="97">
        <v>3817.5</v>
      </c>
      <c r="J558" s="97">
        <f t="shared" ref="J558:J560" si="167">I558-CO558</f>
        <v>3817.5</v>
      </c>
      <c r="K558" s="98">
        <v>145</v>
      </c>
      <c r="L558" s="96" t="s">
        <v>654</v>
      </c>
      <c r="M558" s="96" t="s">
        <v>655</v>
      </c>
      <c r="N558" s="102" t="s">
        <v>713</v>
      </c>
      <c r="O558" s="67">
        <v>11220000</v>
      </c>
      <c r="P558" s="67">
        <v>0</v>
      </c>
      <c r="Q558" s="67">
        <v>0</v>
      </c>
      <c r="R558" s="67">
        <v>11220000</v>
      </c>
      <c r="S558" s="67">
        <v>1766.5118475950562</v>
      </c>
      <c r="T558" s="67">
        <v>1853.1831535857673</v>
      </c>
    </row>
    <row r="559" spans="1:20" ht="27.75" x14ac:dyDescent="0.25">
      <c r="A559" s="96">
        <v>66</v>
      </c>
      <c r="B559" s="68" t="s">
        <v>546</v>
      </c>
      <c r="C559" s="96">
        <v>1998</v>
      </c>
      <c r="D559" s="96"/>
      <c r="E559" s="96" t="s">
        <v>657</v>
      </c>
      <c r="F559" s="96">
        <v>6</v>
      </c>
      <c r="G559" s="96" t="s">
        <v>675</v>
      </c>
      <c r="H559" s="97">
        <v>7459.8</v>
      </c>
      <c r="I559" s="97">
        <v>5573.5</v>
      </c>
      <c r="J559" s="97">
        <f t="shared" si="167"/>
        <v>5573.5</v>
      </c>
      <c r="K559" s="98">
        <v>210</v>
      </c>
      <c r="L559" s="96" t="s">
        <v>654</v>
      </c>
      <c r="M559" s="96" t="s">
        <v>655</v>
      </c>
      <c r="N559" s="102" t="s">
        <v>710</v>
      </c>
      <c r="O559" s="67">
        <v>15166080</v>
      </c>
      <c r="P559" s="67">
        <v>0</v>
      </c>
      <c r="Q559" s="67">
        <v>0</v>
      </c>
      <c r="R559" s="67">
        <v>15166080</v>
      </c>
      <c r="S559" s="67">
        <v>2033.041100297595</v>
      </c>
      <c r="T559" s="67">
        <v>2033.041100297595</v>
      </c>
    </row>
    <row r="560" spans="1:20" ht="27.75" x14ac:dyDescent="0.25">
      <c r="A560" s="96">
        <v>67</v>
      </c>
      <c r="B560" s="68" t="s">
        <v>547</v>
      </c>
      <c r="C560" s="96">
        <v>1959</v>
      </c>
      <c r="D560" s="96"/>
      <c r="E560" s="96" t="s">
        <v>653</v>
      </c>
      <c r="F560" s="96">
        <v>2</v>
      </c>
      <c r="G560" s="96" t="s">
        <v>681</v>
      </c>
      <c r="H560" s="97">
        <v>1038.8</v>
      </c>
      <c r="I560" s="97">
        <v>549</v>
      </c>
      <c r="J560" s="97">
        <f t="shared" si="167"/>
        <v>549</v>
      </c>
      <c r="K560" s="98">
        <v>20</v>
      </c>
      <c r="L560" s="96" t="s">
        <v>654</v>
      </c>
      <c r="M560" s="96" t="s">
        <v>655</v>
      </c>
      <c r="N560" s="102" t="s">
        <v>714</v>
      </c>
      <c r="O560" s="67">
        <v>4280204.8000000007</v>
      </c>
      <c r="P560" s="67">
        <v>0</v>
      </c>
      <c r="Q560" s="67">
        <v>0</v>
      </c>
      <c r="R560" s="67">
        <v>4280204.8000000007</v>
      </c>
      <c r="S560" s="67">
        <v>4120.3357720446675</v>
      </c>
      <c r="T560" s="67">
        <v>4120.3357720446666</v>
      </c>
    </row>
    <row r="561" spans="1:20" ht="27.75" x14ac:dyDescent="0.25">
      <c r="A561" s="96">
        <v>68</v>
      </c>
      <c r="B561" s="68" t="s">
        <v>548</v>
      </c>
      <c r="C561" s="96">
        <v>1989</v>
      </c>
      <c r="D561" s="96"/>
      <c r="E561" s="96" t="s">
        <v>657</v>
      </c>
      <c r="F561" s="96">
        <v>5</v>
      </c>
      <c r="G561" s="96" t="s">
        <v>674</v>
      </c>
      <c r="H561" s="97">
        <v>3233.6</v>
      </c>
      <c r="I561" s="97">
        <v>2880.3</v>
      </c>
      <c r="J561" s="97">
        <v>2880.3</v>
      </c>
      <c r="K561" s="98">
        <v>83</v>
      </c>
      <c r="L561" s="96" t="s">
        <v>654</v>
      </c>
      <c r="M561" s="96" t="s">
        <v>655</v>
      </c>
      <c r="N561" s="102" t="s">
        <v>807</v>
      </c>
      <c r="O561" s="67">
        <v>9688750</v>
      </c>
      <c r="P561" s="67">
        <v>0</v>
      </c>
      <c r="Q561" s="67">
        <v>0</v>
      </c>
      <c r="R561" s="67">
        <v>9688750</v>
      </c>
      <c r="S561" s="67">
        <v>2996.2735032162295</v>
      </c>
      <c r="T561" s="67">
        <v>2996.4868876793666</v>
      </c>
    </row>
    <row r="562" spans="1:20" ht="27" x14ac:dyDescent="0.25">
      <c r="A562" s="104" t="s">
        <v>189</v>
      </c>
      <c r="B562" s="105"/>
      <c r="C562" s="93" t="s">
        <v>46</v>
      </c>
      <c r="D562" s="93" t="s">
        <v>46</v>
      </c>
      <c r="E562" s="93" t="s">
        <v>46</v>
      </c>
      <c r="F562" s="93" t="s">
        <v>46</v>
      </c>
      <c r="G562" s="93" t="s">
        <v>46</v>
      </c>
      <c r="H562" s="94">
        <f>H563+H564</f>
        <v>12900.900000000001</v>
      </c>
      <c r="I562" s="94">
        <f t="shared" ref="I562:K562" si="168">I563+I564</f>
        <v>7528.8</v>
      </c>
      <c r="J562" s="94">
        <f t="shared" si="168"/>
        <v>6868.2000000000007</v>
      </c>
      <c r="K562" s="95">
        <f t="shared" si="168"/>
        <v>373</v>
      </c>
      <c r="L562" s="93" t="s">
        <v>46</v>
      </c>
      <c r="M562" s="93" t="s">
        <v>46</v>
      </c>
      <c r="N562" s="101" t="s">
        <v>46</v>
      </c>
      <c r="O562" s="94">
        <v>17708184.119999997</v>
      </c>
      <c r="P562" s="94">
        <v>0</v>
      </c>
      <c r="Q562" s="94">
        <v>0</v>
      </c>
      <c r="R562" s="94">
        <v>17708184.119999997</v>
      </c>
      <c r="S562" s="92">
        <v>1372.6316861614303</v>
      </c>
      <c r="T562" s="92">
        <v>1577.25</v>
      </c>
    </row>
    <row r="563" spans="1:20" ht="27.75" x14ac:dyDescent="0.25">
      <c r="A563" s="96">
        <v>69</v>
      </c>
      <c r="B563" s="68" t="s">
        <v>808</v>
      </c>
      <c r="C563" s="96">
        <v>1985</v>
      </c>
      <c r="D563" s="96"/>
      <c r="E563" s="96" t="s">
        <v>653</v>
      </c>
      <c r="F563" s="96">
        <v>9</v>
      </c>
      <c r="G563" s="96">
        <v>2</v>
      </c>
      <c r="H563" s="97">
        <v>7420.3</v>
      </c>
      <c r="I563" s="97">
        <v>4284.3</v>
      </c>
      <c r="J563" s="97">
        <v>3692.9</v>
      </c>
      <c r="K563" s="98">
        <v>257</v>
      </c>
      <c r="L563" s="96" t="s">
        <v>654</v>
      </c>
      <c r="M563" s="96" t="s">
        <v>655</v>
      </c>
      <c r="N563" s="102" t="s">
        <v>716</v>
      </c>
      <c r="O563" s="67">
        <v>9336140.879999999</v>
      </c>
      <c r="P563" s="67">
        <v>0</v>
      </c>
      <c r="Q563" s="67">
        <v>0</v>
      </c>
      <c r="R563" s="67">
        <v>9336140.879999999</v>
      </c>
      <c r="S563" s="67">
        <v>1258.1891406007842</v>
      </c>
      <c r="T563" s="67">
        <v>1258.19</v>
      </c>
    </row>
    <row r="564" spans="1:20" ht="27.75" x14ac:dyDescent="0.25">
      <c r="A564" s="96">
        <v>70</v>
      </c>
      <c r="B564" s="68" t="s">
        <v>809</v>
      </c>
      <c r="C564" s="96">
        <v>1996</v>
      </c>
      <c r="D564" s="96"/>
      <c r="E564" s="96" t="s">
        <v>657</v>
      </c>
      <c r="F564" s="96">
        <v>5</v>
      </c>
      <c r="G564" s="96">
        <v>3</v>
      </c>
      <c r="H564" s="97">
        <v>5480.6</v>
      </c>
      <c r="I564" s="97">
        <v>3244.5</v>
      </c>
      <c r="J564" s="97">
        <v>3175.3</v>
      </c>
      <c r="K564" s="98">
        <v>116</v>
      </c>
      <c r="L564" s="96" t="s">
        <v>654</v>
      </c>
      <c r="M564" s="96" t="s">
        <v>655</v>
      </c>
      <c r="N564" s="102" t="s">
        <v>718</v>
      </c>
      <c r="O564" s="67">
        <v>8372043.2400000002</v>
      </c>
      <c r="P564" s="67">
        <v>0</v>
      </c>
      <c r="Q564" s="67">
        <v>0</v>
      </c>
      <c r="R564" s="67">
        <v>8372043.2400000002</v>
      </c>
      <c r="S564" s="67">
        <v>1527.577863737547</v>
      </c>
      <c r="T564" s="67">
        <v>1577.25</v>
      </c>
    </row>
    <row r="565" spans="1:20" ht="27" x14ac:dyDescent="0.25">
      <c r="A565" s="104" t="s">
        <v>194</v>
      </c>
      <c r="B565" s="105"/>
      <c r="C565" s="93" t="s">
        <v>46</v>
      </c>
      <c r="D565" s="93" t="s">
        <v>46</v>
      </c>
      <c r="E565" s="93" t="s">
        <v>46</v>
      </c>
      <c r="F565" s="93" t="s">
        <v>46</v>
      </c>
      <c r="G565" s="93" t="s">
        <v>46</v>
      </c>
      <c r="H565" s="94">
        <f>H567+H566</f>
        <v>3997.5</v>
      </c>
      <c r="I565" s="94">
        <f t="shared" ref="I565:K565" si="169">I567+I566</f>
        <v>2996.3999999999996</v>
      </c>
      <c r="J565" s="94">
        <f t="shared" si="169"/>
        <v>2996.3999999999996</v>
      </c>
      <c r="K565" s="95">
        <f t="shared" si="169"/>
        <v>130</v>
      </c>
      <c r="L565" s="93" t="s">
        <v>46</v>
      </c>
      <c r="M565" s="93" t="s">
        <v>46</v>
      </c>
      <c r="N565" s="101" t="s">
        <v>46</v>
      </c>
      <c r="O565" s="94">
        <v>17034035.52</v>
      </c>
      <c r="P565" s="94">
        <v>0</v>
      </c>
      <c r="Q565" s="94">
        <v>0</v>
      </c>
      <c r="R565" s="94">
        <v>17034035.52</v>
      </c>
      <c r="S565" s="92">
        <v>4261.1721125703561</v>
      </c>
      <c r="T565" s="92">
        <v>4904.6216288384512</v>
      </c>
    </row>
    <row r="566" spans="1:20" ht="27.75" x14ac:dyDescent="0.25">
      <c r="A566" s="96">
        <v>71</v>
      </c>
      <c r="B566" s="68" t="s">
        <v>551</v>
      </c>
      <c r="C566" s="96">
        <v>1965</v>
      </c>
      <c r="D566" s="96"/>
      <c r="E566" s="96" t="s">
        <v>653</v>
      </c>
      <c r="F566" s="96">
        <v>4</v>
      </c>
      <c r="G566" s="96" t="s">
        <v>674</v>
      </c>
      <c r="H566" s="97">
        <v>2574.4</v>
      </c>
      <c r="I566" s="97">
        <v>2185.6999999999998</v>
      </c>
      <c r="J566" s="97">
        <f t="shared" ref="J566:J567" si="170">I566-CO566</f>
        <v>2185.6999999999998</v>
      </c>
      <c r="K566" s="98">
        <v>109</v>
      </c>
      <c r="L566" s="96" t="s">
        <v>654</v>
      </c>
      <c r="M566" s="96" t="s">
        <v>655</v>
      </c>
      <c r="N566" s="102" t="s">
        <v>775</v>
      </c>
      <c r="O566" s="67">
        <v>10054268.479999999</v>
      </c>
      <c r="P566" s="67">
        <v>0</v>
      </c>
      <c r="Q566" s="67">
        <v>0</v>
      </c>
      <c r="R566" s="67">
        <v>10054268.479999999</v>
      </c>
      <c r="S566" s="67">
        <v>3905.4802983219383</v>
      </c>
      <c r="T566" s="67">
        <v>3905.4802983219392</v>
      </c>
    </row>
    <row r="567" spans="1:20" ht="27.75" x14ac:dyDescent="0.25">
      <c r="A567" s="96">
        <v>72</v>
      </c>
      <c r="B567" s="68" t="s">
        <v>552</v>
      </c>
      <c r="C567" s="96">
        <v>1953</v>
      </c>
      <c r="D567" s="96">
        <v>2019</v>
      </c>
      <c r="E567" s="96" t="s">
        <v>653</v>
      </c>
      <c r="F567" s="96">
        <v>2</v>
      </c>
      <c r="G567" s="96" t="s">
        <v>681</v>
      </c>
      <c r="H567" s="97">
        <v>1423.1</v>
      </c>
      <c r="I567" s="97">
        <v>810.7</v>
      </c>
      <c r="J567" s="97">
        <f t="shared" si="170"/>
        <v>810.7</v>
      </c>
      <c r="K567" s="98">
        <v>21</v>
      </c>
      <c r="L567" s="96" t="s">
        <v>654</v>
      </c>
      <c r="M567" s="96" t="s">
        <v>678</v>
      </c>
      <c r="N567" s="102" t="s">
        <v>244</v>
      </c>
      <c r="O567" s="67">
        <v>6979767.04</v>
      </c>
      <c r="P567" s="67">
        <v>0</v>
      </c>
      <c r="Q567" s="67">
        <v>0</v>
      </c>
      <c r="R567" s="67">
        <v>6979767.04</v>
      </c>
      <c r="S567" s="67">
        <v>4904.6216288384512</v>
      </c>
      <c r="T567" s="67">
        <v>4904.6216288384512</v>
      </c>
    </row>
    <row r="568" spans="1:20" ht="27" x14ac:dyDescent="0.25">
      <c r="A568" s="104" t="s">
        <v>197</v>
      </c>
      <c r="B568" s="105"/>
      <c r="C568" s="93" t="s">
        <v>46</v>
      </c>
      <c r="D568" s="93" t="s">
        <v>46</v>
      </c>
      <c r="E568" s="93" t="s">
        <v>46</v>
      </c>
      <c r="F568" s="93" t="s">
        <v>46</v>
      </c>
      <c r="G568" s="93" t="s">
        <v>46</v>
      </c>
      <c r="H568" s="94">
        <f>H569+H570+H571</f>
        <v>5634.57</v>
      </c>
      <c r="I568" s="94">
        <f t="shared" ref="I568:K568" si="171">I569+I570+I571</f>
        <v>3904.43</v>
      </c>
      <c r="J568" s="94">
        <f t="shared" si="171"/>
        <v>3904.43</v>
      </c>
      <c r="K568" s="95">
        <f t="shared" si="171"/>
        <v>155</v>
      </c>
      <c r="L568" s="93" t="s">
        <v>46</v>
      </c>
      <c r="M568" s="93" t="s">
        <v>46</v>
      </c>
      <c r="N568" s="101" t="s">
        <v>46</v>
      </c>
      <c r="O568" s="94">
        <v>16380603.180000002</v>
      </c>
      <c r="P568" s="94">
        <v>0</v>
      </c>
      <c r="Q568" s="94">
        <v>0</v>
      </c>
      <c r="R568" s="94">
        <v>16380603.180000002</v>
      </c>
      <c r="S568" s="92">
        <v>2907.1611817760722</v>
      </c>
      <c r="T568" s="92">
        <v>3723.0253388157407</v>
      </c>
    </row>
    <row r="569" spans="1:20" ht="27.75" x14ac:dyDescent="0.25">
      <c r="A569" s="96">
        <v>73</v>
      </c>
      <c r="B569" s="68" t="s">
        <v>553</v>
      </c>
      <c r="C569" s="96">
        <v>1986</v>
      </c>
      <c r="D569" s="96"/>
      <c r="E569" s="96" t="s">
        <v>653</v>
      </c>
      <c r="F569" s="96">
        <v>5</v>
      </c>
      <c r="G569" s="96" t="s">
        <v>679</v>
      </c>
      <c r="H569" s="97">
        <v>2756.73</v>
      </c>
      <c r="I569" s="97">
        <v>1888.03</v>
      </c>
      <c r="J569" s="97">
        <f>I569-CO569</f>
        <v>1888.03</v>
      </c>
      <c r="K569" s="98">
        <v>75</v>
      </c>
      <c r="L569" s="96" t="s">
        <v>654</v>
      </c>
      <c r="M569" s="96" t="s">
        <v>655</v>
      </c>
      <c r="N569" s="102" t="s">
        <v>723</v>
      </c>
      <c r="O569" s="67">
        <v>5885246.4000000004</v>
      </c>
      <c r="P569" s="67">
        <v>0</v>
      </c>
      <c r="Q569" s="67">
        <v>0</v>
      </c>
      <c r="R569" s="67">
        <v>5885246.4000000004</v>
      </c>
      <c r="S569" s="67">
        <v>2134.8650031015009</v>
      </c>
      <c r="T569" s="67">
        <v>2134.8650031015009</v>
      </c>
    </row>
    <row r="570" spans="1:20" ht="27.75" x14ac:dyDescent="0.25">
      <c r="A570" s="96">
        <v>74</v>
      </c>
      <c r="B570" s="68" t="s">
        <v>554</v>
      </c>
      <c r="C570" s="96">
        <v>1979</v>
      </c>
      <c r="D570" s="96"/>
      <c r="E570" s="96" t="s">
        <v>653</v>
      </c>
      <c r="F570" s="96">
        <v>3</v>
      </c>
      <c r="G570" s="96" t="s">
        <v>681</v>
      </c>
      <c r="H570" s="97">
        <v>1530.5</v>
      </c>
      <c r="I570" s="97">
        <v>1089.3</v>
      </c>
      <c r="J570" s="97">
        <v>1089.3</v>
      </c>
      <c r="K570" s="98">
        <v>40</v>
      </c>
      <c r="L570" s="96" t="s">
        <v>654</v>
      </c>
      <c r="M570" s="96" t="s">
        <v>655</v>
      </c>
      <c r="N570" s="102" t="s">
        <v>722</v>
      </c>
      <c r="O570" s="67">
        <v>5594598.4000000004</v>
      </c>
      <c r="P570" s="67">
        <v>0</v>
      </c>
      <c r="Q570" s="67">
        <v>0</v>
      </c>
      <c r="R570" s="67">
        <v>5594598.4000000004</v>
      </c>
      <c r="S570" s="67">
        <v>3655.4056844168576</v>
      </c>
      <c r="T570" s="67">
        <v>3655.4056844168576</v>
      </c>
    </row>
    <row r="571" spans="1:20" ht="27.75" x14ac:dyDescent="0.25">
      <c r="A571" s="96">
        <v>75</v>
      </c>
      <c r="B571" s="68" t="s">
        <v>199</v>
      </c>
      <c r="C571" s="96">
        <v>1962</v>
      </c>
      <c r="D571" s="96"/>
      <c r="E571" s="96" t="s">
        <v>653</v>
      </c>
      <c r="F571" s="96">
        <v>3</v>
      </c>
      <c r="G571" s="96" t="s">
        <v>681</v>
      </c>
      <c r="H571" s="97">
        <v>1347.34</v>
      </c>
      <c r="I571" s="97">
        <v>927.1</v>
      </c>
      <c r="J571" s="97">
        <f>I571-CO571</f>
        <v>927.1</v>
      </c>
      <c r="K571" s="98">
        <v>40</v>
      </c>
      <c r="L571" s="96" t="s">
        <v>654</v>
      </c>
      <c r="M571" s="96" t="s">
        <v>655</v>
      </c>
      <c r="N571" s="102" t="s">
        <v>723</v>
      </c>
      <c r="O571" s="67">
        <v>4900758.3800000008</v>
      </c>
      <c r="P571" s="67">
        <v>0</v>
      </c>
      <c r="Q571" s="67">
        <v>0</v>
      </c>
      <c r="R571" s="67">
        <v>4900758.3800000008</v>
      </c>
      <c r="S571" s="67">
        <v>3637.3583356836443</v>
      </c>
      <c r="T571" s="67">
        <v>3723.0253388157407</v>
      </c>
    </row>
    <row r="572" spans="1:20" ht="27" x14ac:dyDescent="0.25">
      <c r="A572" s="104" t="s">
        <v>301</v>
      </c>
      <c r="B572" s="105"/>
      <c r="C572" s="93" t="s">
        <v>46</v>
      </c>
      <c r="D572" s="93" t="s">
        <v>46</v>
      </c>
      <c r="E572" s="93" t="s">
        <v>46</v>
      </c>
      <c r="F572" s="93" t="s">
        <v>46</v>
      </c>
      <c r="G572" s="93" t="s">
        <v>46</v>
      </c>
      <c r="H572" s="94">
        <f>H573</f>
        <v>783</v>
      </c>
      <c r="I572" s="94">
        <f t="shared" ref="I572:K572" si="172">I573</f>
        <v>532.79999999999995</v>
      </c>
      <c r="J572" s="94">
        <f t="shared" si="172"/>
        <v>532.79999999999995</v>
      </c>
      <c r="K572" s="95">
        <f t="shared" si="172"/>
        <v>32</v>
      </c>
      <c r="L572" s="93" t="s">
        <v>46</v>
      </c>
      <c r="M572" s="93" t="s">
        <v>46</v>
      </c>
      <c r="N572" s="101" t="s">
        <v>46</v>
      </c>
      <c r="O572" s="94">
        <v>5729408</v>
      </c>
      <c r="P572" s="94">
        <v>0</v>
      </c>
      <c r="Q572" s="94">
        <v>0</v>
      </c>
      <c r="R572" s="94">
        <v>5729408</v>
      </c>
      <c r="S572" s="92">
        <v>7317.2515964240101</v>
      </c>
      <c r="T572" s="92">
        <v>7317.2515964240101</v>
      </c>
    </row>
    <row r="573" spans="1:20" ht="27.75" x14ac:dyDescent="0.25">
      <c r="A573" s="96">
        <v>76</v>
      </c>
      <c r="B573" s="68" t="s">
        <v>555</v>
      </c>
      <c r="C573" s="96">
        <v>1974</v>
      </c>
      <c r="D573" s="96"/>
      <c r="E573" s="96" t="s">
        <v>653</v>
      </c>
      <c r="F573" s="96">
        <v>2</v>
      </c>
      <c r="G573" s="96" t="s">
        <v>681</v>
      </c>
      <c r="H573" s="97">
        <v>783</v>
      </c>
      <c r="I573" s="97">
        <v>532.79999999999995</v>
      </c>
      <c r="J573" s="97">
        <f>I573-CO573</f>
        <v>532.79999999999995</v>
      </c>
      <c r="K573" s="98">
        <v>32</v>
      </c>
      <c r="L573" s="96" t="s">
        <v>654</v>
      </c>
      <c r="M573" s="96" t="s">
        <v>678</v>
      </c>
      <c r="N573" s="102" t="s">
        <v>244</v>
      </c>
      <c r="O573" s="67">
        <v>5729408</v>
      </c>
      <c r="P573" s="67">
        <v>0</v>
      </c>
      <c r="Q573" s="67">
        <v>0</v>
      </c>
      <c r="R573" s="67">
        <v>5729408</v>
      </c>
      <c r="S573" s="67">
        <v>7317.2515964240101</v>
      </c>
      <c r="T573" s="67">
        <v>7317.2515964240101</v>
      </c>
    </row>
    <row r="574" spans="1:20" ht="27" x14ac:dyDescent="0.25">
      <c r="A574" s="104" t="s">
        <v>204</v>
      </c>
      <c r="B574" s="105"/>
      <c r="C574" s="93" t="s">
        <v>46</v>
      </c>
      <c r="D574" s="93" t="s">
        <v>46</v>
      </c>
      <c r="E574" s="93" t="s">
        <v>46</v>
      </c>
      <c r="F574" s="93" t="s">
        <v>46</v>
      </c>
      <c r="G574" s="93" t="s">
        <v>46</v>
      </c>
      <c r="H574" s="94">
        <f>H575+H576+H577</f>
        <v>7773.5</v>
      </c>
      <c r="I574" s="94">
        <f t="shared" ref="I574:K574" si="173">I575+I576+I577</f>
        <v>7079.8</v>
      </c>
      <c r="J574" s="94">
        <f t="shared" si="173"/>
        <v>7079.8</v>
      </c>
      <c r="K574" s="95">
        <f t="shared" si="173"/>
        <v>549</v>
      </c>
      <c r="L574" s="93" t="s">
        <v>46</v>
      </c>
      <c r="M574" s="93" t="s">
        <v>46</v>
      </c>
      <c r="N574" s="101" t="s">
        <v>46</v>
      </c>
      <c r="O574" s="94">
        <v>23013460</v>
      </c>
      <c r="P574" s="94">
        <v>0</v>
      </c>
      <c r="Q574" s="94">
        <v>0</v>
      </c>
      <c r="R574" s="94">
        <v>23013460</v>
      </c>
      <c r="S574" s="92">
        <v>2960.5017045089085</v>
      </c>
      <c r="T574" s="92">
        <v>7121.4229847357128</v>
      </c>
    </row>
    <row r="575" spans="1:20" ht="27.75" x14ac:dyDescent="0.25">
      <c r="A575" s="96">
        <v>77</v>
      </c>
      <c r="B575" s="68" t="s">
        <v>556</v>
      </c>
      <c r="C575" s="96">
        <v>1967</v>
      </c>
      <c r="D575" s="96"/>
      <c r="E575" s="96" t="s">
        <v>653</v>
      </c>
      <c r="F575" s="96">
        <v>2</v>
      </c>
      <c r="G575" s="96" t="s">
        <v>681</v>
      </c>
      <c r="H575" s="97">
        <v>792.7</v>
      </c>
      <c r="I575" s="97">
        <v>743.6</v>
      </c>
      <c r="J575" s="97">
        <f t="shared" ref="J575:J576" si="174">I575-CO575</f>
        <v>743.6</v>
      </c>
      <c r="K575" s="98">
        <v>24</v>
      </c>
      <c r="L575" s="96" t="s">
        <v>654</v>
      </c>
      <c r="M575" s="96" t="s">
        <v>655</v>
      </c>
      <c r="N575" s="102" t="s">
        <v>727</v>
      </c>
      <c r="O575" s="67">
        <v>5645152</v>
      </c>
      <c r="P575" s="67">
        <v>0</v>
      </c>
      <c r="Q575" s="67">
        <v>0</v>
      </c>
      <c r="R575" s="67">
        <v>5645152</v>
      </c>
      <c r="S575" s="67">
        <v>7121.4229847357128</v>
      </c>
      <c r="T575" s="67">
        <v>7121.4229847357128</v>
      </c>
    </row>
    <row r="576" spans="1:20" ht="27.75" x14ac:dyDescent="0.25">
      <c r="A576" s="96">
        <v>78</v>
      </c>
      <c r="B576" s="68" t="s">
        <v>557</v>
      </c>
      <c r="C576" s="96">
        <v>1973</v>
      </c>
      <c r="D576" s="96"/>
      <c r="E576" s="96" t="s">
        <v>653</v>
      </c>
      <c r="F576" s="96">
        <v>5</v>
      </c>
      <c r="G576" s="96" t="s">
        <v>672</v>
      </c>
      <c r="H576" s="97">
        <v>6107.5</v>
      </c>
      <c r="I576" s="97">
        <v>5771.5</v>
      </c>
      <c r="J576" s="97">
        <f t="shared" si="174"/>
        <v>5771.5</v>
      </c>
      <c r="K576" s="98">
        <v>492</v>
      </c>
      <c r="L576" s="96" t="s">
        <v>654</v>
      </c>
      <c r="M576" s="96" t="s">
        <v>655</v>
      </c>
      <c r="N576" s="102" t="s">
        <v>810</v>
      </c>
      <c r="O576" s="67">
        <v>13600000</v>
      </c>
      <c r="P576" s="67">
        <v>0</v>
      </c>
      <c r="Q576" s="67">
        <v>0</v>
      </c>
      <c r="R576" s="67">
        <v>13600000</v>
      </c>
      <c r="S576" s="67">
        <v>2226.7703643061809</v>
      </c>
      <c r="T576" s="67">
        <v>2336.0235775685637</v>
      </c>
    </row>
    <row r="577" spans="1:20" ht="27.75" x14ac:dyDescent="0.25">
      <c r="A577" s="96">
        <v>79</v>
      </c>
      <c r="B577" s="68" t="s">
        <v>558</v>
      </c>
      <c r="C577" s="96">
        <v>1970</v>
      </c>
      <c r="D577" s="96"/>
      <c r="E577" s="96" t="s">
        <v>653</v>
      </c>
      <c r="F577" s="96">
        <v>2</v>
      </c>
      <c r="G577" s="96">
        <v>3</v>
      </c>
      <c r="H577" s="97">
        <v>873.3</v>
      </c>
      <c r="I577" s="97">
        <v>564.70000000000005</v>
      </c>
      <c r="J577" s="97">
        <v>564.70000000000005</v>
      </c>
      <c r="K577" s="98">
        <v>33</v>
      </c>
      <c r="L577" s="96" t="s">
        <v>654</v>
      </c>
      <c r="M577" s="96" t="s">
        <v>689</v>
      </c>
      <c r="N577" s="102" t="s">
        <v>811</v>
      </c>
      <c r="O577" s="67">
        <v>3768308</v>
      </c>
      <c r="P577" s="67">
        <v>0</v>
      </c>
      <c r="Q577" s="67">
        <v>0</v>
      </c>
      <c r="R577" s="67">
        <v>3768308</v>
      </c>
      <c r="S577" s="67">
        <v>4315.0211840146576</v>
      </c>
      <c r="T577" s="67">
        <v>4315.5512195121955</v>
      </c>
    </row>
    <row r="578" spans="1:20" ht="27" x14ac:dyDescent="0.25">
      <c r="A578" s="104" t="s">
        <v>221</v>
      </c>
      <c r="B578" s="105"/>
      <c r="C578" s="93" t="s">
        <v>46</v>
      </c>
      <c r="D578" s="93" t="s">
        <v>46</v>
      </c>
      <c r="E578" s="93" t="s">
        <v>46</v>
      </c>
      <c r="F578" s="93" t="s">
        <v>46</v>
      </c>
      <c r="G578" s="93" t="s">
        <v>46</v>
      </c>
      <c r="H578" s="94">
        <f>H579</f>
        <v>945.5</v>
      </c>
      <c r="I578" s="94">
        <f t="shared" ref="I578:K578" si="175">I579</f>
        <v>861.6</v>
      </c>
      <c r="J578" s="94">
        <f t="shared" si="175"/>
        <v>861.6</v>
      </c>
      <c r="K578" s="95">
        <f t="shared" si="175"/>
        <v>39</v>
      </c>
      <c r="L578" s="93" t="s">
        <v>46</v>
      </c>
      <c r="M578" s="93" t="s">
        <v>46</v>
      </c>
      <c r="N578" s="101" t="s">
        <v>46</v>
      </c>
      <c r="O578" s="94">
        <v>5165228.25</v>
      </c>
      <c r="P578" s="94">
        <v>0</v>
      </c>
      <c r="Q578" s="94">
        <v>0</v>
      </c>
      <c r="R578" s="94">
        <v>5165228.25</v>
      </c>
      <c r="S578" s="92">
        <v>5462.9595452141721</v>
      </c>
      <c r="T578" s="92">
        <v>5476.6845563194083</v>
      </c>
    </row>
    <row r="579" spans="1:20" ht="27.75" x14ac:dyDescent="0.25">
      <c r="A579" s="96">
        <v>80</v>
      </c>
      <c r="B579" s="68" t="s">
        <v>559</v>
      </c>
      <c r="C579" s="96">
        <v>1984</v>
      </c>
      <c r="D579" s="96"/>
      <c r="E579" s="96" t="s">
        <v>653</v>
      </c>
      <c r="F579" s="96">
        <v>2</v>
      </c>
      <c r="G579" s="96" t="s">
        <v>677</v>
      </c>
      <c r="H579" s="97">
        <v>945.5</v>
      </c>
      <c r="I579" s="97">
        <v>861.6</v>
      </c>
      <c r="J579" s="97">
        <v>861.6</v>
      </c>
      <c r="K579" s="98">
        <v>39</v>
      </c>
      <c r="L579" s="96" t="s">
        <v>654</v>
      </c>
      <c r="M579" s="96" t="s">
        <v>678</v>
      </c>
      <c r="N579" s="102" t="s">
        <v>244</v>
      </c>
      <c r="O579" s="67">
        <v>5165228.25</v>
      </c>
      <c r="P579" s="67">
        <v>0</v>
      </c>
      <c r="Q579" s="67">
        <v>0</v>
      </c>
      <c r="R579" s="67">
        <v>5165228.25</v>
      </c>
      <c r="S579" s="67">
        <v>5462.9595452141721</v>
      </c>
      <c r="T579" s="67">
        <v>5476.6845563194083</v>
      </c>
    </row>
    <row r="580" spans="1:20" ht="27" x14ac:dyDescent="0.25">
      <c r="A580" s="104" t="s">
        <v>215</v>
      </c>
      <c r="B580" s="105"/>
      <c r="C580" s="93" t="s">
        <v>46</v>
      </c>
      <c r="D580" s="93" t="s">
        <v>46</v>
      </c>
      <c r="E580" s="93" t="s">
        <v>46</v>
      </c>
      <c r="F580" s="93" t="s">
        <v>46</v>
      </c>
      <c r="G580" s="93" t="s">
        <v>46</v>
      </c>
      <c r="H580" s="94">
        <f>H581</f>
        <v>680</v>
      </c>
      <c r="I580" s="94">
        <f t="shared" ref="I580:K580" si="176">I581</f>
        <v>584.70000000000005</v>
      </c>
      <c r="J580" s="94">
        <f t="shared" si="176"/>
        <v>584.70000000000005</v>
      </c>
      <c r="K580" s="95">
        <f t="shared" si="176"/>
        <v>18</v>
      </c>
      <c r="L580" s="93" t="s">
        <v>46</v>
      </c>
      <c r="M580" s="93" t="s">
        <v>46</v>
      </c>
      <c r="N580" s="101" t="s">
        <v>46</v>
      </c>
      <c r="O580" s="94">
        <v>4301052</v>
      </c>
      <c r="P580" s="94">
        <v>0</v>
      </c>
      <c r="Q580" s="94">
        <v>0</v>
      </c>
      <c r="R580" s="94">
        <v>4301052</v>
      </c>
      <c r="S580" s="92">
        <v>6325.0764705882357</v>
      </c>
      <c r="T580" s="92">
        <v>7253.3025000000007</v>
      </c>
    </row>
    <row r="581" spans="1:20" ht="27.75" x14ac:dyDescent="0.25">
      <c r="A581" s="96">
        <v>81</v>
      </c>
      <c r="B581" s="68" t="s">
        <v>560</v>
      </c>
      <c r="C581" s="96">
        <v>1960</v>
      </c>
      <c r="D581" s="96"/>
      <c r="E581" s="96" t="s">
        <v>653</v>
      </c>
      <c r="F581" s="96">
        <v>2</v>
      </c>
      <c r="G581" s="96" t="s">
        <v>681</v>
      </c>
      <c r="H581" s="97">
        <v>680</v>
      </c>
      <c r="I581" s="97">
        <v>584.70000000000005</v>
      </c>
      <c r="J581" s="97">
        <f>I581-CO581</f>
        <v>584.70000000000005</v>
      </c>
      <c r="K581" s="98">
        <v>18</v>
      </c>
      <c r="L581" s="96" t="s">
        <v>654</v>
      </c>
      <c r="M581" s="96" t="s">
        <v>678</v>
      </c>
      <c r="N581" s="102"/>
      <c r="O581" s="67">
        <v>4301052</v>
      </c>
      <c r="P581" s="67">
        <v>0</v>
      </c>
      <c r="Q581" s="67">
        <v>0</v>
      </c>
      <c r="R581" s="67">
        <v>4301052</v>
      </c>
      <c r="S581" s="67">
        <v>6325.0764705882357</v>
      </c>
      <c r="T581" s="67">
        <v>7253.3025000000007</v>
      </c>
    </row>
    <row r="582" spans="1:20" ht="27" x14ac:dyDescent="0.25">
      <c r="A582" s="104" t="s">
        <v>217</v>
      </c>
      <c r="B582" s="105"/>
      <c r="C582" s="93" t="s">
        <v>46</v>
      </c>
      <c r="D582" s="93" t="s">
        <v>46</v>
      </c>
      <c r="E582" s="93" t="s">
        <v>46</v>
      </c>
      <c r="F582" s="93" t="s">
        <v>46</v>
      </c>
      <c r="G582" s="93" t="s">
        <v>46</v>
      </c>
      <c r="H582" s="94">
        <f>H583</f>
        <v>607.4</v>
      </c>
      <c r="I582" s="94">
        <f t="shared" ref="I582:K582" si="177">I583</f>
        <v>554.6</v>
      </c>
      <c r="J582" s="94">
        <f t="shared" si="177"/>
        <v>554.6</v>
      </c>
      <c r="K582" s="95">
        <f t="shared" si="177"/>
        <v>34</v>
      </c>
      <c r="L582" s="93" t="s">
        <v>46</v>
      </c>
      <c r="M582" s="93" t="s">
        <v>46</v>
      </c>
      <c r="N582" s="101" t="s">
        <v>46</v>
      </c>
      <c r="O582" s="94">
        <v>2317210.6399999997</v>
      </c>
      <c r="P582" s="94">
        <v>0</v>
      </c>
      <c r="Q582" s="94">
        <v>0</v>
      </c>
      <c r="R582" s="94">
        <v>2317210.6399999997</v>
      </c>
      <c r="S582" s="92">
        <v>3814.9664800790251</v>
      </c>
      <c r="T582" s="92">
        <v>5562.0746121172215</v>
      </c>
    </row>
    <row r="583" spans="1:20" ht="27.75" x14ac:dyDescent="0.25">
      <c r="A583" s="96">
        <v>82</v>
      </c>
      <c r="B583" s="68" t="s">
        <v>561</v>
      </c>
      <c r="C583" s="96">
        <v>1981</v>
      </c>
      <c r="D583" s="96"/>
      <c r="E583" s="96" t="s">
        <v>653</v>
      </c>
      <c r="F583" s="96">
        <v>2</v>
      </c>
      <c r="G583" s="96" t="s">
        <v>681</v>
      </c>
      <c r="H583" s="97">
        <v>607.4</v>
      </c>
      <c r="I583" s="97">
        <v>554.6</v>
      </c>
      <c r="J583" s="97">
        <f>I583-CO583</f>
        <v>554.6</v>
      </c>
      <c r="K583" s="98">
        <v>34</v>
      </c>
      <c r="L583" s="96" t="s">
        <v>654</v>
      </c>
      <c r="M583" s="96" t="s">
        <v>678</v>
      </c>
      <c r="N583" s="102" t="s">
        <v>244</v>
      </c>
      <c r="O583" s="67">
        <v>2317210.6399999997</v>
      </c>
      <c r="P583" s="67">
        <v>0</v>
      </c>
      <c r="Q583" s="67">
        <v>0</v>
      </c>
      <c r="R583" s="67">
        <v>2317210.6399999997</v>
      </c>
      <c r="S583" s="67">
        <v>3814.9664800790251</v>
      </c>
      <c r="T583" s="67">
        <v>5562.0746121172215</v>
      </c>
    </row>
    <row r="584" spans="1:20" ht="27" x14ac:dyDescent="0.25">
      <c r="A584" s="104" t="s">
        <v>414</v>
      </c>
      <c r="B584" s="105"/>
      <c r="C584" s="93" t="s">
        <v>46</v>
      </c>
      <c r="D584" s="93" t="s">
        <v>46</v>
      </c>
      <c r="E584" s="93" t="s">
        <v>46</v>
      </c>
      <c r="F584" s="93" t="s">
        <v>46</v>
      </c>
      <c r="G584" s="93" t="s">
        <v>46</v>
      </c>
      <c r="H584" s="94">
        <f>H585</f>
        <v>797.3</v>
      </c>
      <c r="I584" s="94">
        <f t="shared" ref="I584:K584" si="178">I585</f>
        <v>736.8</v>
      </c>
      <c r="J584" s="94">
        <f t="shared" si="178"/>
        <v>736.8</v>
      </c>
      <c r="K584" s="95">
        <f t="shared" si="178"/>
        <v>40</v>
      </c>
      <c r="L584" s="93" t="s">
        <v>46</v>
      </c>
      <c r="M584" s="93" t="s">
        <v>46</v>
      </c>
      <c r="N584" s="101" t="s">
        <v>46</v>
      </c>
      <c r="O584" s="94">
        <v>5322451.5199999996</v>
      </c>
      <c r="P584" s="94">
        <v>0</v>
      </c>
      <c r="Q584" s="94">
        <v>0</v>
      </c>
      <c r="R584" s="94">
        <v>5322451.5199999996</v>
      </c>
      <c r="S584" s="92">
        <v>6675.5945315439603</v>
      </c>
      <c r="T584" s="92">
        <v>6675.5945315439621</v>
      </c>
    </row>
    <row r="585" spans="1:20" ht="27.75" x14ac:dyDescent="0.25">
      <c r="A585" s="96">
        <v>83</v>
      </c>
      <c r="B585" s="68" t="s">
        <v>562</v>
      </c>
      <c r="C585" s="96">
        <v>1984</v>
      </c>
      <c r="D585" s="96"/>
      <c r="E585" s="96" t="s">
        <v>653</v>
      </c>
      <c r="F585" s="96">
        <v>2</v>
      </c>
      <c r="G585" s="96" t="s">
        <v>681</v>
      </c>
      <c r="H585" s="97">
        <v>797.3</v>
      </c>
      <c r="I585" s="97">
        <v>736.8</v>
      </c>
      <c r="J585" s="97">
        <v>736.8</v>
      </c>
      <c r="K585" s="98">
        <v>40</v>
      </c>
      <c r="L585" s="96" t="s">
        <v>654</v>
      </c>
      <c r="M585" s="96" t="s">
        <v>678</v>
      </c>
      <c r="N585" s="102" t="s">
        <v>244</v>
      </c>
      <c r="O585" s="67">
        <v>5322451.5199999996</v>
      </c>
      <c r="P585" s="67">
        <v>0</v>
      </c>
      <c r="Q585" s="67">
        <v>0</v>
      </c>
      <c r="R585" s="67">
        <v>5322451.5199999996</v>
      </c>
      <c r="S585" s="67">
        <v>6675.5945315439603</v>
      </c>
      <c r="T585" s="67">
        <v>6675.5945315439621</v>
      </c>
    </row>
    <row r="586" spans="1:20" ht="27" x14ac:dyDescent="0.25">
      <c r="A586" s="104" t="s">
        <v>215</v>
      </c>
      <c r="B586" s="105"/>
      <c r="C586" s="93" t="s">
        <v>46</v>
      </c>
      <c r="D586" s="93" t="s">
        <v>46</v>
      </c>
      <c r="E586" s="93" t="s">
        <v>46</v>
      </c>
      <c r="F586" s="93" t="s">
        <v>46</v>
      </c>
      <c r="G586" s="93" t="s">
        <v>46</v>
      </c>
      <c r="H586" s="94">
        <f>H587</f>
        <v>850</v>
      </c>
      <c r="I586" s="94">
        <f t="shared" ref="I586:K586" si="179">I587</f>
        <v>619.20000000000005</v>
      </c>
      <c r="J586" s="94">
        <f t="shared" si="179"/>
        <v>619.20000000000005</v>
      </c>
      <c r="K586" s="95">
        <f t="shared" si="179"/>
        <v>40</v>
      </c>
      <c r="L586" s="93" t="s">
        <v>46</v>
      </c>
      <c r="M586" s="93" t="s">
        <v>46</v>
      </c>
      <c r="N586" s="101" t="s">
        <v>46</v>
      </c>
      <c r="O586" s="94">
        <v>542668</v>
      </c>
      <c r="P586" s="94">
        <v>0</v>
      </c>
      <c r="Q586" s="94">
        <v>0</v>
      </c>
      <c r="R586" s="94">
        <v>542668</v>
      </c>
      <c r="S586" s="92">
        <v>638.43294117647054</v>
      </c>
      <c r="T586" s="92">
        <v>638.43294117647054</v>
      </c>
    </row>
    <row r="587" spans="1:20" ht="27.75" x14ac:dyDescent="0.25">
      <c r="A587" s="96">
        <v>84</v>
      </c>
      <c r="B587" s="68" t="s">
        <v>563</v>
      </c>
      <c r="C587" s="96">
        <v>1961</v>
      </c>
      <c r="D587" s="96"/>
      <c r="E587" s="96" t="s">
        <v>653</v>
      </c>
      <c r="F587" s="96">
        <v>3</v>
      </c>
      <c r="G587" s="96" t="s">
        <v>677</v>
      </c>
      <c r="H587" s="97">
        <v>850</v>
      </c>
      <c r="I587" s="97">
        <v>619.20000000000005</v>
      </c>
      <c r="J587" s="97">
        <f>I587-CO587</f>
        <v>619.20000000000005</v>
      </c>
      <c r="K587" s="98">
        <v>40</v>
      </c>
      <c r="L587" s="96" t="s">
        <v>654</v>
      </c>
      <c r="M587" s="96" t="s">
        <v>678</v>
      </c>
      <c r="N587" s="102" t="s">
        <v>244</v>
      </c>
      <c r="O587" s="67">
        <v>542668</v>
      </c>
      <c r="P587" s="67">
        <v>0</v>
      </c>
      <c r="Q587" s="67">
        <v>0</v>
      </c>
      <c r="R587" s="67">
        <v>542668</v>
      </c>
      <c r="S587" s="67">
        <v>638.43294117647054</v>
      </c>
      <c r="T587" s="67">
        <v>638.43294117647054</v>
      </c>
    </row>
    <row r="588" spans="1:20" ht="27" x14ac:dyDescent="0.25">
      <c r="A588" s="104" t="s">
        <v>224</v>
      </c>
      <c r="B588" s="105"/>
      <c r="C588" s="93" t="s">
        <v>46</v>
      </c>
      <c r="D588" s="93" t="s">
        <v>46</v>
      </c>
      <c r="E588" s="93" t="s">
        <v>46</v>
      </c>
      <c r="F588" s="93" t="s">
        <v>46</v>
      </c>
      <c r="G588" s="93" t="s">
        <v>46</v>
      </c>
      <c r="H588" s="94">
        <f>SUM(H589:H591)</f>
        <v>4891.2000000000007</v>
      </c>
      <c r="I588" s="94">
        <f t="shared" ref="I588:K588" si="180">SUM(I589:I591)</f>
        <v>4233.7</v>
      </c>
      <c r="J588" s="94">
        <f t="shared" si="180"/>
        <v>4233.7</v>
      </c>
      <c r="K588" s="95">
        <f t="shared" si="180"/>
        <v>123</v>
      </c>
      <c r="L588" s="93" t="s">
        <v>46</v>
      </c>
      <c r="M588" s="93" t="s">
        <v>46</v>
      </c>
      <c r="N588" s="101" t="s">
        <v>46</v>
      </c>
      <c r="O588" s="94">
        <v>17182612.66</v>
      </c>
      <c r="P588" s="94">
        <v>0</v>
      </c>
      <c r="Q588" s="94">
        <v>0</v>
      </c>
      <c r="R588" s="94">
        <v>17182612.66</v>
      </c>
      <c r="S588" s="92">
        <v>3512.9646426234867</v>
      </c>
      <c r="T588" s="92">
        <v>8977.2841348048878</v>
      </c>
    </row>
    <row r="589" spans="1:20" ht="27.75" x14ac:dyDescent="0.25">
      <c r="A589" s="96">
        <v>85</v>
      </c>
      <c r="B589" s="68" t="s">
        <v>564</v>
      </c>
      <c r="C589" s="96">
        <v>1970</v>
      </c>
      <c r="D589" s="96"/>
      <c r="E589" s="96" t="s">
        <v>653</v>
      </c>
      <c r="F589" s="96">
        <v>5</v>
      </c>
      <c r="G589" s="96" t="s">
        <v>681</v>
      </c>
      <c r="H589" s="97">
        <v>2091.1</v>
      </c>
      <c r="I589" s="97">
        <v>1780.6</v>
      </c>
      <c r="J589" s="97">
        <f>I589-CO589</f>
        <v>1780.6</v>
      </c>
      <c r="K589" s="98">
        <v>55</v>
      </c>
      <c r="L589" s="96" t="s">
        <v>654</v>
      </c>
      <c r="M589" s="96" t="s">
        <v>655</v>
      </c>
      <c r="N589" s="102" t="s">
        <v>731</v>
      </c>
      <c r="O589" s="67">
        <v>5356038.43</v>
      </c>
      <c r="P589" s="67">
        <v>0</v>
      </c>
      <c r="Q589" s="67">
        <v>0</v>
      </c>
      <c r="R589" s="67">
        <v>5356038.43</v>
      </c>
      <c r="S589" s="67">
        <v>2561.3497345894507</v>
      </c>
      <c r="T589" s="67">
        <v>2918.2942805222133</v>
      </c>
    </row>
    <row r="590" spans="1:20" ht="27.75" x14ac:dyDescent="0.25">
      <c r="A590" s="96">
        <v>86</v>
      </c>
      <c r="B590" s="68" t="s">
        <v>565</v>
      </c>
      <c r="C590" s="96">
        <v>1991</v>
      </c>
      <c r="D590" s="96"/>
      <c r="E590" s="96" t="s">
        <v>653</v>
      </c>
      <c r="F590" s="96">
        <v>5</v>
      </c>
      <c r="G590" s="96" t="s">
        <v>677</v>
      </c>
      <c r="H590" s="97">
        <v>2039</v>
      </c>
      <c r="I590" s="97">
        <v>1749.4</v>
      </c>
      <c r="J590" s="97">
        <v>1749.4</v>
      </c>
      <c r="K590" s="98">
        <v>49</v>
      </c>
      <c r="L590" s="96" t="s">
        <v>654</v>
      </c>
      <c r="M590" s="96" t="s">
        <v>655</v>
      </c>
      <c r="N590" s="102" t="s">
        <v>777</v>
      </c>
      <c r="O590" s="67">
        <v>5829678.5899999999</v>
      </c>
      <c r="P590" s="67">
        <v>0</v>
      </c>
      <c r="Q590" s="67">
        <v>0</v>
      </c>
      <c r="R590" s="67">
        <v>5829678.5899999999</v>
      </c>
      <c r="S590" s="67">
        <v>2859.0870966159882</v>
      </c>
      <c r="T590" s="67">
        <v>3003.5424580676804</v>
      </c>
    </row>
    <row r="591" spans="1:20" ht="27.75" x14ac:dyDescent="0.25">
      <c r="A591" s="96">
        <v>87</v>
      </c>
      <c r="B591" s="68" t="s">
        <v>566</v>
      </c>
      <c r="C591" s="96">
        <v>1976</v>
      </c>
      <c r="D591" s="96"/>
      <c r="E591" s="96" t="s">
        <v>653</v>
      </c>
      <c r="F591" s="96">
        <v>2</v>
      </c>
      <c r="G591" s="96" t="s">
        <v>681</v>
      </c>
      <c r="H591" s="97">
        <v>761.1</v>
      </c>
      <c r="I591" s="97">
        <v>703.7</v>
      </c>
      <c r="J591" s="97">
        <v>703.7</v>
      </c>
      <c r="K591" s="98">
        <v>19</v>
      </c>
      <c r="L591" s="96" t="s">
        <v>654</v>
      </c>
      <c r="M591" s="96" t="s">
        <v>655</v>
      </c>
      <c r="N591" s="102" t="s">
        <v>731</v>
      </c>
      <c r="O591" s="67">
        <v>5996895.6400000006</v>
      </c>
      <c r="P591" s="67">
        <v>0</v>
      </c>
      <c r="Q591" s="67">
        <v>0</v>
      </c>
      <c r="R591" s="67">
        <v>5996895.6400000006</v>
      </c>
      <c r="S591" s="67">
        <v>7879.2479831822366</v>
      </c>
      <c r="T591" s="67">
        <v>8977.2841348048878</v>
      </c>
    </row>
    <row r="592" spans="1:20" ht="27" x14ac:dyDescent="0.25">
      <c r="A592" s="104" t="s">
        <v>567</v>
      </c>
      <c r="B592" s="105"/>
      <c r="C592" s="93" t="s">
        <v>46</v>
      </c>
      <c r="D592" s="93" t="s">
        <v>46</v>
      </c>
      <c r="E592" s="93" t="s">
        <v>46</v>
      </c>
      <c r="F592" s="93" t="s">
        <v>46</v>
      </c>
      <c r="G592" s="93" t="s">
        <v>46</v>
      </c>
      <c r="H592" s="94">
        <f>H593</f>
        <v>657.9</v>
      </c>
      <c r="I592" s="94">
        <f t="shared" ref="I592:K592" si="181">I593</f>
        <v>607.4</v>
      </c>
      <c r="J592" s="94">
        <f t="shared" si="181"/>
        <v>607.4</v>
      </c>
      <c r="K592" s="95">
        <f t="shared" si="181"/>
        <v>26</v>
      </c>
      <c r="L592" s="93" t="s">
        <v>46</v>
      </c>
      <c r="M592" s="93" t="s">
        <v>46</v>
      </c>
      <c r="N592" s="101" t="s">
        <v>46</v>
      </c>
      <c r="O592" s="94">
        <v>6202311.5</v>
      </c>
      <c r="P592" s="94">
        <v>0</v>
      </c>
      <c r="Q592" s="94">
        <v>0</v>
      </c>
      <c r="R592" s="94">
        <v>6202311.5</v>
      </c>
      <c r="S592" s="92">
        <v>9427.4380604955168</v>
      </c>
      <c r="T592" s="92">
        <v>10436.935248518013</v>
      </c>
    </row>
    <row r="593" spans="1:20" ht="27.75" x14ac:dyDescent="0.25">
      <c r="A593" s="96">
        <v>88</v>
      </c>
      <c r="B593" s="68" t="s">
        <v>568</v>
      </c>
      <c r="C593" s="96">
        <v>1976</v>
      </c>
      <c r="D593" s="96"/>
      <c r="E593" s="96" t="s">
        <v>653</v>
      </c>
      <c r="F593" s="96">
        <v>2</v>
      </c>
      <c r="G593" s="96" t="s">
        <v>681</v>
      </c>
      <c r="H593" s="97">
        <v>657.9</v>
      </c>
      <c r="I593" s="97">
        <v>607.4</v>
      </c>
      <c r="J593" s="97">
        <f>I593-CO593</f>
        <v>607.4</v>
      </c>
      <c r="K593" s="98">
        <v>26</v>
      </c>
      <c r="L593" s="96" t="s">
        <v>654</v>
      </c>
      <c r="M593" s="96" t="s">
        <v>678</v>
      </c>
      <c r="N593" s="102" t="s">
        <v>244</v>
      </c>
      <c r="O593" s="67">
        <v>6202311.5</v>
      </c>
      <c r="P593" s="67">
        <v>0</v>
      </c>
      <c r="Q593" s="67">
        <v>0</v>
      </c>
      <c r="R593" s="67">
        <v>6202311.5</v>
      </c>
      <c r="S593" s="67">
        <v>9427.4380604955168</v>
      </c>
      <c r="T593" s="67">
        <v>10436.935248518013</v>
      </c>
    </row>
    <row r="594" spans="1:20" ht="27" x14ac:dyDescent="0.25">
      <c r="A594" s="104" t="s">
        <v>569</v>
      </c>
      <c r="B594" s="105"/>
      <c r="C594" s="93" t="s">
        <v>46</v>
      </c>
      <c r="D594" s="93" t="s">
        <v>46</v>
      </c>
      <c r="E594" s="93" t="s">
        <v>46</v>
      </c>
      <c r="F594" s="93" t="s">
        <v>46</v>
      </c>
      <c r="G594" s="93" t="s">
        <v>46</v>
      </c>
      <c r="H594" s="94">
        <f>H595</f>
        <v>497.6</v>
      </c>
      <c r="I594" s="94">
        <f t="shared" ref="I594:K594" si="182">I595</f>
        <v>453</v>
      </c>
      <c r="J594" s="94">
        <f t="shared" si="182"/>
        <v>453</v>
      </c>
      <c r="K594" s="95">
        <f t="shared" si="182"/>
        <v>10</v>
      </c>
      <c r="L594" s="93" t="s">
        <v>46</v>
      </c>
      <c r="M594" s="93" t="s">
        <v>46</v>
      </c>
      <c r="N594" s="101" t="s">
        <v>46</v>
      </c>
      <c r="O594" s="94">
        <v>4945765.3100000005</v>
      </c>
      <c r="P594" s="94">
        <v>0</v>
      </c>
      <c r="Q594" s="94">
        <v>0</v>
      </c>
      <c r="R594" s="94">
        <v>4945765.3100000005</v>
      </c>
      <c r="S594" s="92">
        <v>9939.2389670418015</v>
      </c>
      <c r="T594" s="92">
        <v>10159.485530546623</v>
      </c>
    </row>
    <row r="595" spans="1:20" ht="27.75" x14ac:dyDescent="0.25">
      <c r="A595" s="96">
        <v>89</v>
      </c>
      <c r="B595" s="68" t="s">
        <v>570</v>
      </c>
      <c r="C595" s="96">
        <v>1967</v>
      </c>
      <c r="D595" s="96"/>
      <c r="E595" s="96" t="s">
        <v>653</v>
      </c>
      <c r="F595" s="96">
        <v>2</v>
      </c>
      <c r="G595" s="96" t="s">
        <v>681</v>
      </c>
      <c r="H595" s="97">
        <v>497.6</v>
      </c>
      <c r="I595" s="97">
        <v>453</v>
      </c>
      <c r="J595" s="97">
        <f>I595-CO595</f>
        <v>453</v>
      </c>
      <c r="K595" s="98">
        <v>10</v>
      </c>
      <c r="L595" s="96" t="s">
        <v>654</v>
      </c>
      <c r="M595" s="96" t="s">
        <v>678</v>
      </c>
      <c r="N595" s="102" t="s">
        <v>244</v>
      </c>
      <c r="O595" s="67">
        <v>4945765.3100000005</v>
      </c>
      <c r="P595" s="67">
        <v>0</v>
      </c>
      <c r="Q595" s="67">
        <v>0</v>
      </c>
      <c r="R595" s="67">
        <v>4945765.3100000005</v>
      </c>
      <c r="S595" s="67">
        <v>9939.2389670418015</v>
      </c>
      <c r="T595" s="67">
        <v>10159.485530546623</v>
      </c>
    </row>
    <row r="596" spans="1:20" ht="27" x14ac:dyDescent="0.25">
      <c r="A596" s="104" t="s">
        <v>571</v>
      </c>
      <c r="B596" s="105"/>
      <c r="C596" s="93" t="s">
        <v>46</v>
      </c>
      <c r="D596" s="93" t="s">
        <v>46</v>
      </c>
      <c r="E596" s="93" t="s">
        <v>46</v>
      </c>
      <c r="F596" s="93" t="s">
        <v>46</v>
      </c>
      <c r="G596" s="93" t="s">
        <v>46</v>
      </c>
      <c r="H596" s="94">
        <f>H597</f>
        <v>399.7</v>
      </c>
      <c r="I596" s="94">
        <f t="shared" ref="I596:K596" si="183">I597</f>
        <v>374.8</v>
      </c>
      <c r="J596" s="94">
        <f t="shared" si="183"/>
        <v>374.8</v>
      </c>
      <c r="K596" s="95">
        <f t="shared" si="183"/>
        <v>15</v>
      </c>
      <c r="L596" s="93" t="s">
        <v>46</v>
      </c>
      <c r="M596" s="93" t="s">
        <v>46</v>
      </c>
      <c r="N596" s="101" t="s">
        <v>46</v>
      </c>
      <c r="O596" s="94">
        <v>3249753.92</v>
      </c>
      <c r="P596" s="94">
        <v>0</v>
      </c>
      <c r="Q596" s="94">
        <v>0</v>
      </c>
      <c r="R596" s="94">
        <v>3249753.92</v>
      </c>
      <c r="S596" s="92">
        <v>8130.482661996497</v>
      </c>
      <c r="T596" s="92">
        <v>8130.482661996497</v>
      </c>
    </row>
    <row r="597" spans="1:20" ht="27.75" x14ac:dyDescent="0.25">
      <c r="A597" s="96">
        <v>90</v>
      </c>
      <c r="B597" s="68" t="s">
        <v>572</v>
      </c>
      <c r="C597" s="96">
        <v>1971</v>
      </c>
      <c r="D597" s="96"/>
      <c r="E597" s="96" t="s">
        <v>653</v>
      </c>
      <c r="F597" s="96">
        <v>2</v>
      </c>
      <c r="G597" s="96" t="s">
        <v>681</v>
      </c>
      <c r="H597" s="97">
        <v>399.7</v>
      </c>
      <c r="I597" s="97">
        <v>374.8</v>
      </c>
      <c r="J597" s="97">
        <v>374.8</v>
      </c>
      <c r="K597" s="98">
        <v>15</v>
      </c>
      <c r="L597" s="96" t="s">
        <v>654</v>
      </c>
      <c r="M597" s="96" t="s">
        <v>678</v>
      </c>
      <c r="N597" s="102" t="s">
        <v>244</v>
      </c>
      <c r="O597" s="67">
        <v>3249753.92</v>
      </c>
      <c r="P597" s="67">
        <v>0</v>
      </c>
      <c r="Q597" s="67">
        <v>0</v>
      </c>
      <c r="R597" s="67">
        <v>3249753.92</v>
      </c>
      <c r="S597" s="67">
        <v>8130.482661996497</v>
      </c>
      <c r="T597" s="67">
        <v>8130.482661996497</v>
      </c>
    </row>
    <row r="598" spans="1:20" ht="27" x14ac:dyDescent="0.25">
      <c r="A598" s="104" t="s">
        <v>573</v>
      </c>
      <c r="B598" s="105"/>
      <c r="C598" s="93" t="s">
        <v>46</v>
      </c>
      <c r="D598" s="93" t="s">
        <v>46</v>
      </c>
      <c r="E598" s="93" t="s">
        <v>46</v>
      </c>
      <c r="F598" s="93" t="s">
        <v>46</v>
      </c>
      <c r="G598" s="93" t="s">
        <v>46</v>
      </c>
      <c r="H598" s="94">
        <f>H599</f>
        <v>513.9</v>
      </c>
      <c r="I598" s="94">
        <f t="shared" ref="I598:K598" si="184">I599</f>
        <v>513.9</v>
      </c>
      <c r="J598" s="94">
        <f t="shared" si="184"/>
        <v>513.9</v>
      </c>
      <c r="K598" s="95">
        <f t="shared" si="184"/>
        <v>20</v>
      </c>
      <c r="L598" s="93" t="s">
        <v>46</v>
      </c>
      <c r="M598" s="93" t="s">
        <v>46</v>
      </c>
      <c r="N598" s="101" t="s">
        <v>46</v>
      </c>
      <c r="O598" s="94">
        <v>4441783.34</v>
      </c>
      <c r="P598" s="94">
        <v>0</v>
      </c>
      <c r="Q598" s="94">
        <v>0</v>
      </c>
      <c r="R598" s="94">
        <v>4441783.34</v>
      </c>
      <c r="S598" s="92">
        <v>8643.2834014399687</v>
      </c>
      <c r="T598" s="92">
        <v>9247.0785481611201</v>
      </c>
    </row>
    <row r="599" spans="1:20" ht="27.75" x14ac:dyDescent="0.25">
      <c r="A599" s="96">
        <v>91</v>
      </c>
      <c r="B599" s="68" t="s">
        <v>574</v>
      </c>
      <c r="C599" s="96">
        <v>1968</v>
      </c>
      <c r="D599" s="96"/>
      <c r="E599" s="96" t="s">
        <v>653</v>
      </c>
      <c r="F599" s="96">
        <v>2</v>
      </c>
      <c r="G599" s="96" t="s">
        <v>681</v>
      </c>
      <c r="H599" s="97">
        <v>513.9</v>
      </c>
      <c r="I599" s="97">
        <v>513.9</v>
      </c>
      <c r="J599" s="97">
        <v>513.9</v>
      </c>
      <c r="K599" s="98">
        <v>20</v>
      </c>
      <c r="L599" s="96" t="s">
        <v>654</v>
      </c>
      <c r="M599" s="96" t="s">
        <v>655</v>
      </c>
      <c r="N599" s="102" t="s">
        <v>812</v>
      </c>
      <c r="O599" s="67">
        <v>4441783.34</v>
      </c>
      <c r="P599" s="67">
        <v>0</v>
      </c>
      <c r="Q599" s="67">
        <v>0</v>
      </c>
      <c r="R599" s="67">
        <v>4441783.34</v>
      </c>
      <c r="S599" s="67">
        <v>8643.2834014399687</v>
      </c>
      <c r="T599" s="67">
        <v>9247.0785481611201</v>
      </c>
    </row>
    <row r="600" spans="1:20" ht="27" x14ac:dyDescent="0.25">
      <c r="A600" s="104" t="s">
        <v>575</v>
      </c>
      <c r="B600" s="105"/>
      <c r="C600" s="93" t="s">
        <v>46</v>
      </c>
      <c r="D600" s="93" t="s">
        <v>46</v>
      </c>
      <c r="E600" s="93" t="s">
        <v>46</v>
      </c>
      <c r="F600" s="93" t="s">
        <v>46</v>
      </c>
      <c r="G600" s="93" t="s">
        <v>46</v>
      </c>
      <c r="H600" s="94">
        <f>H601</f>
        <v>612.5</v>
      </c>
      <c r="I600" s="94">
        <f t="shared" ref="I600:K600" si="185">I601</f>
        <v>544.6</v>
      </c>
      <c r="J600" s="94">
        <f t="shared" si="185"/>
        <v>544.6</v>
      </c>
      <c r="K600" s="95">
        <f t="shared" si="185"/>
        <v>29</v>
      </c>
      <c r="L600" s="93" t="s">
        <v>46</v>
      </c>
      <c r="M600" s="93" t="s">
        <v>46</v>
      </c>
      <c r="N600" s="101" t="s">
        <v>46</v>
      </c>
      <c r="O600" s="94">
        <v>4274814.47</v>
      </c>
      <c r="P600" s="94">
        <v>0</v>
      </c>
      <c r="Q600" s="94">
        <v>0</v>
      </c>
      <c r="R600" s="94">
        <v>4274814.47</v>
      </c>
      <c r="S600" s="92">
        <v>6979.2889306122443</v>
      </c>
      <c r="T600" s="92">
        <v>7466.85551510204</v>
      </c>
    </row>
    <row r="601" spans="1:20" ht="27.75" x14ac:dyDescent="0.25">
      <c r="A601" s="96">
        <v>92</v>
      </c>
      <c r="B601" s="68" t="s">
        <v>576</v>
      </c>
      <c r="C601" s="96">
        <v>1987</v>
      </c>
      <c r="D601" s="96"/>
      <c r="E601" s="96" t="s">
        <v>657</v>
      </c>
      <c r="F601" s="96">
        <v>2</v>
      </c>
      <c r="G601" s="96" t="s">
        <v>681</v>
      </c>
      <c r="H601" s="97">
        <v>612.5</v>
      </c>
      <c r="I601" s="97">
        <v>544.6</v>
      </c>
      <c r="J601" s="97">
        <v>544.6</v>
      </c>
      <c r="K601" s="98">
        <v>29</v>
      </c>
      <c r="L601" s="96" t="s">
        <v>654</v>
      </c>
      <c r="M601" s="96" t="s">
        <v>678</v>
      </c>
      <c r="N601" s="102" t="s">
        <v>244</v>
      </c>
      <c r="O601" s="67">
        <v>4274814.47</v>
      </c>
      <c r="P601" s="67">
        <v>0</v>
      </c>
      <c r="Q601" s="67">
        <v>0</v>
      </c>
      <c r="R601" s="67">
        <v>4274814.47</v>
      </c>
      <c r="S601" s="67">
        <v>6979.2889306122443</v>
      </c>
      <c r="T601" s="67">
        <v>7466.85551510204</v>
      </c>
    </row>
    <row r="602" spans="1:20" ht="27" x14ac:dyDescent="0.25">
      <c r="A602" s="103" t="s">
        <v>249</v>
      </c>
      <c r="B602" s="91"/>
      <c r="C602" s="93" t="s">
        <v>46</v>
      </c>
      <c r="D602" s="93" t="s">
        <v>46</v>
      </c>
      <c r="E602" s="93" t="s">
        <v>46</v>
      </c>
      <c r="F602" s="93" t="s">
        <v>46</v>
      </c>
      <c r="G602" s="93" t="s">
        <v>46</v>
      </c>
      <c r="H602" s="94">
        <f>H603+H604</f>
        <v>2378.5</v>
      </c>
      <c r="I602" s="94">
        <f t="shared" ref="I602:K602" si="186">I603+I604</f>
        <v>2153.8999999999996</v>
      </c>
      <c r="J602" s="94">
        <f t="shared" si="186"/>
        <v>2153.8999999999996</v>
      </c>
      <c r="K602" s="95">
        <f t="shared" si="186"/>
        <v>99</v>
      </c>
      <c r="L602" s="93" t="s">
        <v>46</v>
      </c>
      <c r="M602" s="93" t="s">
        <v>46</v>
      </c>
      <c r="N602" s="101" t="s">
        <v>46</v>
      </c>
      <c r="O602" s="94">
        <v>10653328.640000001</v>
      </c>
      <c r="P602" s="94">
        <v>0</v>
      </c>
      <c r="Q602" s="94">
        <v>0</v>
      </c>
      <c r="R602" s="94">
        <v>10653328.640000001</v>
      </c>
      <c r="S602" s="92">
        <v>4479.0114105528701</v>
      </c>
      <c r="T602" s="92">
        <v>4486.2294805960091</v>
      </c>
    </row>
    <row r="603" spans="1:20" ht="27.75" x14ac:dyDescent="0.25">
      <c r="A603" s="96">
        <v>93</v>
      </c>
      <c r="B603" s="66" t="s">
        <v>577</v>
      </c>
      <c r="C603" s="96">
        <v>1975</v>
      </c>
      <c r="D603" s="96"/>
      <c r="E603" s="96" t="s">
        <v>653</v>
      </c>
      <c r="F603" s="96">
        <v>3</v>
      </c>
      <c r="G603" s="96" t="s">
        <v>681</v>
      </c>
      <c r="H603" s="97">
        <v>1187.9000000000001</v>
      </c>
      <c r="I603" s="97">
        <v>1076.3</v>
      </c>
      <c r="J603" s="97">
        <f t="shared" ref="J603:J604" si="187">I603-CO603</f>
        <v>1076.3</v>
      </c>
      <c r="K603" s="98">
        <v>41</v>
      </c>
      <c r="L603" s="96" t="s">
        <v>654</v>
      </c>
      <c r="M603" s="96" t="s">
        <v>678</v>
      </c>
      <c r="N603" s="102" t="s">
        <v>244</v>
      </c>
      <c r="O603" s="67">
        <v>5329192</v>
      </c>
      <c r="P603" s="67">
        <v>0</v>
      </c>
      <c r="Q603" s="67">
        <v>0</v>
      </c>
      <c r="R603" s="67">
        <v>5329192</v>
      </c>
      <c r="S603" s="67">
        <v>4486.2294805960091</v>
      </c>
      <c r="T603" s="67">
        <v>4486.2294805960091</v>
      </c>
    </row>
    <row r="604" spans="1:20" ht="27.75" x14ac:dyDescent="0.25">
      <c r="A604" s="96">
        <v>94</v>
      </c>
      <c r="B604" s="66" t="s">
        <v>578</v>
      </c>
      <c r="C604" s="96">
        <v>1977</v>
      </c>
      <c r="D604" s="96">
        <v>2016</v>
      </c>
      <c r="E604" s="96" t="s">
        <v>653</v>
      </c>
      <c r="F604" s="96">
        <v>3</v>
      </c>
      <c r="G604" s="96" t="s">
        <v>681</v>
      </c>
      <c r="H604" s="97">
        <v>1190.5999999999999</v>
      </c>
      <c r="I604" s="97">
        <v>1077.5999999999999</v>
      </c>
      <c r="J604" s="97">
        <f t="shared" si="187"/>
        <v>1077.5999999999999</v>
      </c>
      <c r="K604" s="98">
        <v>58</v>
      </c>
      <c r="L604" s="96" t="s">
        <v>654</v>
      </c>
      <c r="M604" s="96" t="s">
        <v>678</v>
      </c>
      <c r="N604" s="102" t="s">
        <v>244</v>
      </c>
      <c r="O604" s="67">
        <v>5324136.6400000006</v>
      </c>
      <c r="P604" s="67">
        <v>0</v>
      </c>
      <c r="Q604" s="67">
        <v>0</v>
      </c>
      <c r="R604" s="67">
        <v>5324136.6400000006</v>
      </c>
      <c r="S604" s="67">
        <v>4471.8097093902243</v>
      </c>
      <c r="T604" s="67">
        <v>4471.8097093902234</v>
      </c>
    </row>
    <row r="605" spans="1:20" ht="27" x14ac:dyDescent="0.25">
      <c r="A605" s="103" t="s">
        <v>439</v>
      </c>
      <c r="B605" s="91"/>
      <c r="C605" s="93" t="s">
        <v>46</v>
      </c>
      <c r="D605" s="93" t="s">
        <v>46</v>
      </c>
      <c r="E605" s="93" t="s">
        <v>46</v>
      </c>
      <c r="F605" s="93" t="s">
        <v>46</v>
      </c>
      <c r="G605" s="93" t="s">
        <v>46</v>
      </c>
      <c r="H605" s="94">
        <f>H606</f>
        <v>1049.8</v>
      </c>
      <c r="I605" s="94">
        <f t="shared" ref="I605:K605" si="188">I606</f>
        <v>905.5</v>
      </c>
      <c r="J605" s="94">
        <f t="shared" si="188"/>
        <v>905.5</v>
      </c>
      <c r="K605" s="95">
        <f t="shared" si="188"/>
        <v>57</v>
      </c>
      <c r="L605" s="93" t="s">
        <v>46</v>
      </c>
      <c r="M605" s="93" t="s">
        <v>46</v>
      </c>
      <c r="N605" s="101" t="s">
        <v>46</v>
      </c>
      <c r="O605" s="94">
        <v>5392384</v>
      </c>
      <c r="P605" s="94">
        <v>0</v>
      </c>
      <c r="Q605" s="94">
        <v>0</v>
      </c>
      <c r="R605" s="94">
        <v>5392384</v>
      </c>
      <c r="S605" s="92">
        <v>5136.5822061345025</v>
      </c>
      <c r="T605" s="92">
        <v>5136.5822061345025</v>
      </c>
    </row>
    <row r="606" spans="1:20" ht="27.75" x14ac:dyDescent="0.25">
      <c r="A606" s="96">
        <v>95</v>
      </c>
      <c r="B606" s="66" t="s">
        <v>579</v>
      </c>
      <c r="C606" s="96">
        <v>1978</v>
      </c>
      <c r="D606" s="96"/>
      <c r="E606" s="96" t="s">
        <v>653</v>
      </c>
      <c r="F606" s="96">
        <v>2</v>
      </c>
      <c r="G606" s="96" t="s">
        <v>677</v>
      </c>
      <c r="H606" s="97">
        <v>1049.8</v>
      </c>
      <c r="I606" s="97">
        <v>905.5</v>
      </c>
      <c r="J606" s="97">
        <f>I606-CO606</f>
        <v>905.5</v>
      </c>
      <c r="K606" s="98">
        <v>57</v>
      </c>
      <c r="L606" s="96" t="s">
        <v>654</v>
      </c>
      <c r="M606" s="96" t="s">
        <v>736</v>
      </c>
      <c r="N606" s="102" t="s">
        <v>735</v>
      </c>
      <c r="O606" s="67">
        <v>5392384</v>
      </c>
      <c r="P606" s="67">
        <v>0</v>
      </c>
      <c r="Q606" s="67">
        <v>0</v>
      </c>
      <c r="R606" s="67">
        <v>5392384</v>
      </c>
      <c r="S606" s="67">
        <v>5136.5822061345025</v>
      </c>
      <c r="T606" s="67">
        <v>5136.5822061345025</v>
      </c>
    </row>
    <row r="607" spans="1:20" ht="27" x14ac:dyDescent="0.25">
      <c r="A607" s="104" t="s">
        <v>580</v>
      </c>
      <c r="B607" s="105"/>
      <c r="C607" s="93" t="s">
        <v>46</v>
      </c>
      <c r="D607" s="93" t="s">
        <v>46</v>
      </c>
      <c r="E607" s="93" t="s">
        <v>46</v>
      </c>
      <c r="F607" s="93" t="s">
        <v>46</v>
      </c>
      <c r="G607" s="93" t="s">
        <v>46</v>
      </c>
      <c r="H607" s="94">
        <f>SUM(H608:H612)</f>
        <v>2471.6999999999998</v>
      </c>
      <c r="I607" s="94">
        <f>SUM(I608:I612)</f>
        <v>2249.7999999999997</v>
      </c>
      <c r="J607" s="94">
        <f>SUM(J608:J612)</f>
        <v>2249.7999999999997</v>
      </c>
      <c r="K607" s="95">
        <f>SUM(K608:K612)</f>
        <v>113</v>
      </c>
      <c r="L607" s="93" t="s">
        <v>46</v>
      </c>
      <c r="M607" s="93" t="s">
        <v>46</v>
      </c>
      <c r="N607" s="101" t="s">
        <v>46</v>
      </c>
      <c r="O607" s="94">
        <v>18539441.189999998</v>
      </c>
      <c r="P607" s="94">
        <v>0</v>
      </c>
      <c r="Q607" s="94">
        <v>0</v>
      </c>
      <c r="R607" s="94">
        <v>18539441.189999998</v>
      </c>
      <c r="S607" s="92">
        <v>7500.68422138609</v>
      </c>
      <c r="T607" s="92">
        <v>8064.7609424371485</v>
      </c>
    </row>
    <row r="608" spans="1:20" ht="27.75" x14ac:dyDescent="0.25">
      <c r="A608" s="96">
        <v>96</v>
      </c>
      <c r="B608" s="68" t="s">
        <v>581</v>
      </c>
      <c r="C608" s="96">
        <v>1952</v>
      </c>
      <c r="D608" s="96"/>
      <c r="E608" s="96" t="s">
        <v>653</v>
      </c>
      <c r="F608" s="96">
        <v>2</v>
      </c>
      <c r="G608" s="96" t="s">
        <v>681</v>
      </c>
      <c r="H608" s="97">
        <v>727.9</v>
      </c>
      <c r="I608" s="97">
        <v>658.7</v>
      </c>
      <c r="J608" s="97">
        <f t="shared" ref="J608:J609" si="189">I608-CO608</f>
        <v>658.7</v>
      </c>
      <c r="K608" s="98">
        <v>33</v>
      </c>
      <c r="L608" s="96" t="s">
        <v>654</v>
      </c>
      <c r="M608" s="96" t="s">
        <v>678</v>
      </c>
      <c r="N608" s="102" t="s">
        <v>244</v>
      </c>
      <c r="O608" s="67">
        <v>5870339.4900000002</v>
      </c>
      <c r="P608" s="67">
        <v>0</v>
      </c>
      <c r="Q608" s="67">
        <v>0</v>
      </c>
      <c r="R608" s="67">
        <v>5870339.4900000002</v>
      </c>
      <c r="S608" s="67">
        <v>8064.7609424371485</v>
      </c>
      <c r="T608" s="67">
        <v>8064.7609424371485</v>
      </c>
    </row>
    <row r="609" spans="1:20" ht="27.75" x14ac:dyDescent="0.25">
      <c r="A609" s="96">
        <v>97</v>
      </c>
      <c r="B609" s="68" t="s">
        <v>582</v>
      </c>
      <c r="C609" s="96">
        <v>1972</v>
      </c>
      <c r="D609" s="96"/>
      <c r="E609" s="96" t="s">
        <v>653</v>
      </c>
      <c r="F609" s="96">
        <v>2</v>
      </c>
      <c r="G609" s="96" t="s">
        <v>681</v>
      </c>
      <c r="H609" s="97">
        <v>779.7</v>
      </c>
      <c r="I609" s="97">
        <v>723.9</v>
      </c>
      <c r="J609" s="97">
        <f t="shared" si="189"/>
        <v>723.9</v>
      </c>
      <c r="K609" s="98">
        <v>35</v>
      </c>
      <c r="L609" s="96" t="s">
        <v>654</v>
      </c>
      <c r="M609" s="96" t="s">
        <v>678</v>
      </c>
      <c r="N609" s="102" t="s">
        <v>244</v>
      </c>
      <c r="O609" s="67">
        <v>6286195.5</v>
      </c>
      <c r="P609" s="67">
        <v>0</v>
      </c>
      <c r="Q609" s="67">
        <v>0</v>
      </c>
      <c r="R609" s="67">
        <v>6286195.5</v>
      </c>
      <c r="S609" s="67">
        <v>8062.3258945748357</v>
      </c>
      <c r="T609" s="67">
        <v>8062.3258945748357</v>
      </c>
    </row>
    <row r="610" spans="1:20" ht="27.75" x14ac:dyDescent="0.25">
      <c r="A610" s="96">
        <v>98</v>
      </c>
      <c r="B610" s="68" t="s">
        <v>583</v>
      </c>
      <c r="C610" s="96">
        <v>1949</v>
      </c>
      <c r="D610" s="96"/>
      <c r="E610" s="96" t="s">
        <v>653</v>
      </c>
      <c r="F610" s="96">
        <v>2</v>
      </c>
      <c r="G610" s="96" t="s">
        <v>679</v>
      </c>
      <c r="H610" s="97">
        <v>275.7</v>
      </c>
      <c r="I610" s="97">
        <v>253.1</v>
      </c>
      <c r="J610" s="97">
        <v>253.1</v>
      </c>
      <c r="K610" s="98">
        <v>10</v>
      </c>
      <c r="L610" s="96" t="s">
        <v>654</v>
      </c>
      <c r="M610" s="96" t="s">
        <v>678</v>
      </c>
      <c r="N610" s="102" t="s">
        <v>244</v>
      </c>
      <c r="O610" s="67">
        <v>1740792.5999999999</v>
      </c>
      <c r="P610" s="67">
        <v>0</v>
      </c>
      <c r="Q610" s="67">
        <v>0</v>
      </c>
      <c r="R610" s="67">
        <v>1740792.5999999999</v>
      </c>
      <c r="S610" s="67">
        <v>6314.0826985854183</v>
      </c>
      <c r="T610" s="67">
        <v>6314.0826985854183</v>
      </c>
    </row>
    <row r="611" spans="1:20" ht="27.75" x14ac:dyDescent="0.25">
      <c r="A611" s="96">
        <v>99</v>
      </c>
      <c r="B611" s="68" t="s">
        <v>584</v>
      </c>
      <c r="C611" s="96">
        <v>1949</v>
      </c>
      <c r="D611" s="96"/>
      <c r="E611" s="96" t="s">
        <v>653</v>
      </c>
      <c r="F611" s="96">
        <v>2</v>
      </c>
      <c r="G611" s="96" t="s">
        <v>679</v>
      </c>
      <c r="H611" s="97">
        <v>298.89999999999998</v>
      </c>
      <c r="I611" s="97">
        <v>263.89999999999998</v>
      </c>
      <c r="J611" s="97">
        <f t="shared" ref="J611:J612" si="190">I611-CO611</f>
        <v>263.89999999999998</v>
      </c>
      <c r="K611" s="98">
        <v>17</v>
      </c>
      <c r="L611" s="96" t="s">
        <v>654</v>
      </c>
      <c r="M611" s="96" t="s">
        <v>678</v>
      </c>
      <c r="N611" s="102" t="s">
        <v>244</v>
      </c>
      <c r="O611" s="67">
        <v>1740792.5999999999</v>
      </c>
      <c r="P611" s="67">
        <v>0</v>
      </c>
      <c r="Q611" s="67">
        <v>0</v>
      </c>
      <c r="R611" s="67">
        <v>1740792.5999999999</v>
      </c>
      <c r="S611" s="67">
        <v>5823.9966543994651</v>
      </c>
      <c r="T611" s="67">
        <v>5823.9966543994651</v>
      </c>
    </row>
    <row r="612" spans="1:20" ht="27.75" x14ac:dyDescent="0.25">
      <c r="A612" s="96">
        <v>100</v>
      </c>
      <c r="B612" s="68" t="s">
        <v>585</v>
      </c>
      <c r="C612" s="96">
        <v>1950</v>
      </c>
      <c r="D612" s="96"/>
      <c r="E612" s="96" t="s">
        <v>653</v>
      </c>
      <c r="F612" s="96">
        <v>2</v>
      </c>
      <c r="G612" s="96" t="s">
        <v>681</v>
      </c>
      <c r="H612" s="97">
        <v>389.5</v>
      </c>
      <c r="I612" s="97">
        <v>350.2</v>
      </c>
      <c r="J612" s="97">
        <f t="shared" si="190"/>
        <v>350.2</v>
      </c>
      <c r="K612" s="98">
        <v>18</v>
      </c>
      <c r="L612" s="96" t="s">
        <v>654</v>
      </c>
      <c r="M612" s="96" t="s">
        <v>678</v>
      </c>
      <c r="N612" s="102" t="s">
        <v>244</v>
      </c>
      <c r="O612" s="67">
        <v>2901321</v>
      </c>
      <c r="P612" s="67">
        <v>0</v>
      </c>
      <c r="Q612" s="67">
        <v>0</v>
      </c>
      <c r="R612" s="67">
        <v>2901321</v>
      </c>
      <c r="S612" s="67">
        <v>7448.834403080873</v>
      </c>
      <c r="T612" s="67">
        <v>7448.834403080873</v>
      </c>
    </row>
    <row r="613" spans="1:20" ht="27" x14ac:dyDescent="0.25">
      <c r="A613" s="104" t="s">
        <v>265</v>
      </c>
      <c r="B613" s="105"/>
      <c r="C613" s="93" t="s">
        <v>46</v>
      </c>
      <c r="D613" s="93" t="s">
        <v>46</v>
      </c>
      <c r="E613" s="93" t="s">
        <v>46</v>
      </c>
      <c r="F613" s="93" t="s">
        <v>46</v>
      </c>
      <c r="G613" s="93" t="s">
        <v>46</v>
      </c>
      <c r="H613" s="94">
        <f>H614+H615</f>
        <v>1319.89</v>
      </c>
      <c r="I613" s="94">
        <f t="shared" ref="I613:K613" si="191">I614+I615</f>
        <v>1319.89</v>
      </c>
      <c r="J613" s="94">
        <f t="shared" si="191"/>
        <v>1319.89</v>
      </c>
      <c r="K613" s="95">
        <f t="shared" si="191"/>
        <v>63</v>
      </c>
      <c r="L613" s="93" t="s">
        <v>46</v>
      </c>
      <c r="M613" s="93" t="s">
        <v>46</v>
      </c>
      <c r="N613" s="101" t="s">
        <v>46</v>
      </c>
      <c r="O613" s="94">
        <v>9318713.5999999978</v>
      </c>
      <c r="P613" s="94">
        <v>0</v>
      </c>
      <c r="Q613" s="94">
        <v>0</v>
      </c>
      <c r="R613" s="94">
        <v>9318713.5999999978</v>
      </c>
      <c r="S613" s="92">
        <v>7060.2198668070805</v>
      </c>
      <c r="T613" s="92">
        <v>7765.2865203761758</v>
      </c>
    </row>
    <row r="614" spans="1:20" ht="27.75" x14ac:dyDescent="0.25">
      <c r="A614" s="96">
        <v>101</v>
      </c>
      <c r="B614" s="68" t="s">
        <v>586</v>
      </c>
      <c r="C614" s="96">
        <v>1969</v>
      </c>
      <c r="D614" s="96"/>
      <c r="E614" s="96" t="s">
        <v>653</v>
      </c>
      <c r="F614" s="96">
        <v>2</v>
      </c>
      <c r="G614" s="96" t="s">
        <v>681</v>
      </c>
      <c r="H614" s="97">
        <v>745.69</v>
      </c>
      <c r="I614" s="97">
        <v>745.69</v>
      </c>
      <c r="J614" s="97">
        <f t="shared" ref="J614:J615" si="192">I614-CO614</f>
        <v>745.69</v>
      </c>
      <c r="K614" s="98">
        <v>35</v>
      </c>
      <c r="L614" s="96" t="s">
        <v>654</v>
      </c>
      <c r="M614" s="96" t="s">
        <v>678</v>
      </c>
      <c r="N614" s="102" t="s">
        <v>244</v>
      </c>
      <c r="O614" s="67">
        <v>4859886.0799999991</v>
      </c>
      <c r="P614" s="67">
        <v>0</v>
      </c>
      <c r="Q614" s="67">
        <v>0</v>
      </c>
      <c r="R614" s="67">
        <v>4859886.0799999991</v>
      </c>
      <c r="S614" s="67">
        <v>6517.3008622886173</v>
      </c>
      <c r="T614" s="67">
        <v>6517.3008622886182</v>
      </c>
    </row>
    <row r="615" spans="1:20" ht="27.75" x14ac:dyDescent="0.25">
      <c r="A615" s="96">
        <v>102</v>
      </c>
      <c r="B615" s="68" t="s">
        <v>587</v>
      </c>
      <c r="C615" s="96">
        <v>1962</v>
      </c>
      <c r="D615" s="96"/>
      <c r="E615" s="96" t="s">
        <v>653</v>
      </c>
      <c r="F615" s="96">
        <v>2</v>
      </c>
      <c r="G615" s="96" t="s">
        <v>681</v>
      </c>
      <c r="H615" s="97">
        <v>574.20000000000005</v>
      </c>
      <c r="I615" s="97">
        <v>574.20000000000005</v>
      </c>
      <c r="J615" s="97">
        <f t="shared" si="192"/>
        <v>574.20000000000005</v>
      </c>
      <c r="K615" s="98">
        <v>28</v>
      </c>
      <c r="L615" s="96" t="s">
        <v>654</v>
      </c>
      <c r="M615" s="96" t="s">
        <v>678</v>
      </c>
      <c r="N615" s="102" t="s">
        <v>244</v>
      </c>
      <c r="O615" s="67">
        <v>4458827.5199999996</v>
      </c>
      <c r="P615" s="67">
        <v>0</v>
      </c>
      <c r="Q615" s="67">
        <v>0</v>
      </c>
      <c r="R615" s="67">
        <v>4458827.5199999996</v>
      </c>
      <c r="S615" s="67">
        <v>7765.2865203761739</v>
      </c>
      <c r="T615" s="67">
        <v>7765.2865203761758</v>
      </c>
    </row>
    <row r="616" spans="1:20" ht="27" x14ac:dyDescent="0.25">
      <c r="A616" s="104" t="s">
        <v>447</v>
      </c>
      <c r="B616" s="105"/>
      <c r="C616" s="93" t="s">
        <v>46</v>
      </c>
      <c r="D616" s="93" t="s">
        <v>46</v>
      </c>
      <c r="E616" s="93" t="s">
        <v>46</v>
      </c>
      <c r="F616" s="93" t="s">
        <v>46</v>
      </c>
      <c r="G616" s="93" t="s">
        <v>46</v>
      </c>
      <c r="H616" s="94">
        <f>H617</f>
        <v>1003.2</v>
      </c>
      <c r="I616" s="94">
        <f t="shared" ref="I616:K616" si="193">I617</f>
        <v>915.9</v>
      </c>
      <c r="J616" s="94">
        <f t="shared" si="193"/>
        <v>915.9</v>
      </c>
      <c r="K616" s="95">
        <f t="shared" si="193"/>
        <v>38</v>
      </c>
      <c r="L616" s="93" t="s">
        <v>46</v>
      </c>
      <c r="M616" s="93" t="s">
        <v>46</v>
      </c>
      <c r="N616" s="101" t="s">
        <v>46</v>
      </c>
      <c r="O616" s="94">
        <v>8285735.04</v>
      </c>
      <c r="P616" s="94">
        <v>0</v>
      </c>
      <c r="Q616" s="94">
        <v>0</v>
      </c>
      <c r="R616" s="94">
        <v>8285735.04</v>
      </c>
      <c r="S616" s="92">
        <v>8259.3052631578939</v>
      </c>
      <c r="T616" s="92">
        <v>8259.3052631578939</v>
      </c>
    </row>
    <row r="617" spans="1:20" ht="27.75" x14ac:dyDescent="0.25">
      <c r="A617" s="96">
        <v>103</v>
      </c>
      <c r="B617" s="68" t="s">
        <v>588</v>
      </c>
      <c r="C617" s="96">
        <v>1988</v>
      </c>
      <c r="D617" s="96"/>
      <c r="E617" s="96" t="s">
        <v>653</v>
      </c>
      <c r="F617" s="96">
        <v>2</v>
      </c>
      <c r="G617" s="96" t="s">
        <v>677</v>
      </c>
      <c r="H617" s="97">
        <v>1003.2</v>
      </c>
      <c r="I617" s="97">
        <v>915.9</v>
      </c>
      <c r="J617" s="97">
        <f>I617-CO617</f>
        <v>915.9</v>
      </c>
      <c r="K617" s="98">
        <v>38</v>
      </c>
      <c r="L617" s="96" t="s">
        <v>654</v>
      </c>
      <c r="M617" s="96" t="s">
        <v>655</v>
      </c>
      <c r="N617" s="102" t="s">
        <v>813</v>
      </c>
      <c r="O617" s="67">
        <v>8285735.04</v>
      </c>
      <c r="P617" s="67">
        <v>0</v>
      </c>
      <c r="Q617" s="67">
        <v>0</v>
      </c>
      <c r="R617" s="67">
        <v>8285735.04</v>
      </c>
      <c r="S617" s="67">
        <v>8259.3052631578939</v>
      </c>
      <c r="T617" s="67">
        <v>8259.3052631578939</v>
      </c>
    </row>
    <row r="618" spans="1:20" ht="27" x14ac:dyDescent="0.25">
      <c r="A618" s="104" t="s">
        <v>267</v>
      </c>
      <c r="B618" s="105"/>
      <c r="C618" s="93" t="s">
        <v>46</v>
      </c>
      <c r="D618" s="93" t="s">
        <v>46</v>
      </c>
      <c r="E618" s="93" t="s">
        <v>46</v>
      </c>
      <c r="F618" s="93" t="s">
        <v>46</v>
      </c>
      <c r="G618" s="93" t="s">
        <v>46</v>
      </c>
      <c r="H618" s="94">
        <f>H619+H620</f>
        <v>1007</v>
      </c>
      <c r="I618" s="94">
        <f t="shared" ref="I618:K618" si="194">I619+I620</f>
        <v>631.5</v>
      </c>
      <c r="J618" s="94">
        <f t="shared" si="194"/>
        <v>631.5</v>
      </c>
      <c r="K618" s="95">
        <f t="shared" si="194"/>
        <v>38</v>
      </c>
      <c r="L618" s="93" t="s">
        <v>46</v>
      </c>
      <c r="M618" s="93" t="s">
        <v>46</v>
      </c>
      <c r="N618" s="101" t="s">
        <v>46</v>
      </c>
      <c r="O618" s="94">
        <v>7585567.6799999997</v>
      </c>
      <c r="P618" s="94">
        <v>0</v>
      </c>
      <c r="Q618" s="94">
        <v>4909226.2300000004</v>
      </c>
      <c r="R618" s="94">
        <v>2676341.4499999993</v>
      </c>
      <c r="S618" s="92">
        <v>7532.837815292949</v>
      </c>
      <c r="T618" s="92">
        <v>7688.9966091699853</v>
      </c>
    </row>
    <row r="619" spans="1:20" ht="27.75" x14ac:dyDescent="0.25">
      <c r="A619" s="96">
        <v>104</v>
      </c>
      <c r="B619" s="68" t="s">
        <v>589</v>
      </c>
      <c r="C619" s="96">
        <v>1969</v>
      </c>
      <c r="D619" s="96"/>
      <c r="E619" s="96" t="s">
        <v>653</v>
      </c>
      <c r="F619" s="96">
        <v>2</v>
      </c>
      <c r="G619" s="96" t="s">
        <v>681</v>
      </c>
      <c r="H619" s="97">
        <v>678.3</v>
      </c>
      <c r="I619" s="97">
        <v>423.8</v>
      </c>
      <c r="J619" s="97">
        <f t="shared" ref="J619:J620" si="195">I619-CO619</f>
        <v>423.8</v>
      </c>
      <c r="K619" s="98">
        <v>26</v>
      </c>
      <c r="L619" s="96" t="s">
        <v>654</v>
      </c>
      <c r="M619" s="96" t="s">
        <v>678</v>
      </c>
      <c r="N619" s="102" t="s">
        <v>244</v>
      </c>
      <c r="O619" s="67">
        <v>5215446.3999999994</v>
      </c>
      <c r="P619" s="67">
        <v>0</v>
      </c>
      <c r="Q619" s="67">
        <v>3375331.6</v>
      </c>
      <c r="R619" s="67">
        <v>1840114.7999999993</v>
      </c>
      <c r="S619" s="67">
        <v>7688.9966091699835</v>
      </c>
      <c r="T619" s="67">
        <v>7688.9966091699853</v>
      </c>
    </row>
    <row r="620" spans="1:20" ht="27.75" x14ac:dyDescent="0.25">
      <c r="A620" s="96">
        <v>105</v>
      </c>
      <c r="B620" s="68" t="s">
        <v>590</v>
      </c>
      <c r="C620" s="96">
        <v>1974</v>
      </c>
      <c r="D620" s="96"/>
      <c r="E620" s="96" t="s">
        <v>653</v>
      </c>
      <c r="F620" s="96">
        <v>2</v>
      </c>
      <c r="G620" s="96" t="s">
        <v>679</v>
      </c>
      <c r="H620" s="97">
        <v>328.7</v>
      </c>
      <c r="I620" s="97">
        <v>207.7</v>
      </c>
      <c r="J620" s="97">
        <f t="shared" si="195"/>
        <v>207.7</v>
      </c>
      <c r="K620" s="98">
        <v>12</v>
      </c>
      <c r="L620" s="96" t="s">
        <v>654</v>
      </c>
      <c r="M620" s="96" t="s">
        <v>678</v>
      </c>
      <c r="N620" s="102" t="s">
        <v>244</v>
      </c>
      <c r="O620" s="67">
        <v>2370121.2799999998</v>
      </c>
      <c r="P620" s="67">
        <v>0</v>
      </c>
      <c r="Q620" s="67">
        <v>1533894.63</v>
      </c>
      <c r="R620" s="67">
        <v>836226.64999999991</v>
      </c>
      <c r="S620" s="67">
        <v>7210.5910556738663</v>
      </c>
      <c r="T620" s="67">
        <v>7210.5910556738681</v>
      </c>
    </row>
    <row r="621" spans="1:20" ht="27" x14ac:dyDescent="0.25">
      <c r="A621" s="104" t="s">
        <v>269</v>
      </c>
      <c r="B621" s="105"/>
      <c r="C621" s="93" t="s">
        <v>46</v>
      </c>
      <c r="D621" s="93" t="s">
        <v>46</v>
      </c>
      <c r="E621" s="93" t="s">
        <v>46</v>
      </c>
      <c r="F621" s="93" t="s">
        <v>46</v>
      </c>
      <c r="G621" s="93" t="s">
        <v>46</v>
      </c>
      <c r="H621" s="94">
        <f>H622+H623</f>
        <v>4402.3999999999996</v>
      </c>
      <c r="I621" s="94">
        <f t="shared" ref="I621:K621" si="196">I622+I623</f>
        <v>4087.7</v>
      </c>
      <c r="J621" s="94">
        <f t="shared" si="196"/>
        <v>4057.8</v>
      </c>
      <c r="K621" s="95">
        <f t="shared" si="196"/>
        <v>187</v>
      </c>
      <c r="L621" s="93" t="s">
        <v>46</v>
      </c>
      <c r="M621" s="93" t="s">
        <v>46</v>
      </c>
      <c r="N621" s="101" t="s">
        <v>46</v>
      </c>
      <c r="O621" s="94">
        <v>18276811.52</v>
      </c>
      <c r="P621" s="94">
        <v>0</v>
      </c>
      <c r="Q621" s="94">
        <v>0</v>
      </c>
      <c r="R621" s="94">
        <v>18276811.52</v>
      </c>
      <c r="S621" s="92">
        <v>4151.556314737416</v>
      </c>
      <c r="T621" s="92">
        <v>7980.1354074074079</v>
      </c>
    </row>
    <row r="622" spans="1:20" ht="27.75" x14ac:dyDescent="0.25">
      <c r="A622" s="96">
        <v>106</v>
      </c>
      <c r="B622" s="68" t="s">
        <v>591</v>
      </c>
      <c r="C622" s="96">
        <v>1984</v>
      </c>
      <c r="D622" s="96"/>
      <c r="E622" s="96" t="s">
        <v>653</v>
      </c>
      <c r="F622" s="96">
        <v>2</v>
      </c>
      <c r="G622" s="96" t="s">
        <v>677</v>
      </c>
      <c r="H622" s="97">
        <v>1080</v>
      </c>
      <c r="I622" s="97">
        <v>965.3</v>
      </c>
      <c r="J622" s="97">
        <v>965.3</v>
      </c>
      <c r="K622" s="98">
        <v>53</v>
      </c>
      <c r="L622" s="96" t="s">
        <v>654</v>
      </c>
      <c r="M622" s="96" t="s">
        <v>655</v>
      </c>
      <c r="N622" s="102" t="s">
        <v>742</v>
      </c>
      <c r="O622" s="67">
        <v>8618546.2400000002</v>
      </c>
      <c r="P622" s="67">
        <v>0</v>
      </c>
      <c r="Q622" s="67">
        <v>0</v>
      </c>
      <c r="R622" s="67">
        <v>8618546.2400000002</v>
      </c>
      <c r="S622" s="67">
        <v>7980.1354074074079</v>
      </c>
      <c r="T622" s="67">
        <v>7980.1354074074079</v>
      </c>
    </row>
    <row r="623" spans="1:20" ht="27.75" x14ac:dyDescent="0.25">
      <c r="A623" s="96">
        <v>107</v>
      </c>
      <c r="B623" s="68" t="s">
        <v>592</v>
      </c>
      <c r="C623" s="96">
        <v>1977</v>
      </c>
      <c r="D623" s="96"/>
      <c r="E623" s="96" t="s">
        <v>653</v>
      </c>
      <c r="F623" s="96">
        <v>5</v>
      </c>
      <c r="G623" s="96" t="s">
        <v>674</v>
      </c>
      <c r="H623" s="97">
        <v>3322.4</v>
      </c>
      <c r="I623" s="97">
        <v>3122.4</v>
      </c>
      <c r="J623" s="97">
        <v>3092.5</v>
      </c>
      <c r="K623" s="98">
        <v>134</v>
      </c>
      <c r="L623" s="96" t="s">
        <v>654</v>
      </c>
      <c r="M623" s="96" t="s">
        <v>655</v>
      </c>
      <c r="N623" s="102" t="s">
        <v>739</v>
      </c>
      <c r="O623" s="67">
        <v>9658265.2799999993</v>
      </c>
      <c r="P623" s="67">
        <v>0</v>
      </c>
      <c r="Q623" s="67">
        <v>0</v>
      </c>
      <c r="R623" s="67">
        <v>9658265.2799999993</v>
      </c>
      <c r="S623" s="67">
        <v>2907.0145918613048</v>
      </c>
      <c r="T623" s="67">
        <v>2907.0145918613048</v>
      </c>
    </row>
    <row r="624" spans="1:20" ht="27" x14ac:dyDescent="0.25">
      <c r="A624" s="104" t="s">
        <v>272</v>
      </c>
      <c r="B624" s="105"/>
      <c r="C624" s="93" t="s">
        <v>46</v>
      </c>
      <c r="D624" s="93" t="s">
        <v>46</v>
      </c>
      <c r="E624" s="93" t="s">
        <v>46</v>
      </c>
      <c r="F624" s="93" t="s">
        <v>46</v>
      </c>
      <c r="G624" s="93" t="s">
        <v>46</v>
      </c>
      <c r="H624" s="94">
        <f>H625+H626</f>
        <v>6310.48</v>
      </c>
      <c r="I624" s="94">
        <f t="shared" ref="I624:K624" si="197">I625+I626</f>
        <v>4408.75</v>
      </c>
      <c r="J624" s="94">
        <f t="shared" si="197"/>
        <v>4408.75</v>
      </c>
      <c r="K624" s="95">
        <f t="shared" si="197"/>
        <v>200</v>
      </c>
      <c r="L624" s="93" t="s">
        <v>46</v>
      </c>
      <c r="M624" s="93" t="s">
        <v>46</v>
      </c>
      <c r="N624" s="101" t="s">
        <v>46</v>
      </c>
      <c r="O624" s="94">
        <v>12674630.079999998</v>
      </c>
      <c r="P624" s="94">
        <v>0</v>
      </c>
      <c r="Q624" s="94">
        <v>0</v>
      </c>
      <c r="R624" s="94">
        <v>12674630.079999998</v>
      </c>
      <c r="S624" s="92">
        <v>2008.5049124630771</v>
      </c>
      <c r="T624" s="92">
        <v>2024.6106723232685</v>
      </c>
    </row>
    <row r="625" spans="1:20" ht="27.75" x14ac:dyDescent="0.25">
      <c r="A625" s="96">
        <v>108</v>
      </c>
      <c r="B625" s="68" t="s">
        <v>593</v>
      </c>
      <c r="C625" s="96">
        <v>1984</v>
      </c>
      <c r="D625" s="96"/>
      <c r="E625" s="96" t="s">
        <v>653</v>
      </c>
      <c r="F625" s="96">
        <v>5</v>
      </c>
      <c r="G625" s="96" t="s">
        <v>677</v>
      </c>
      <c r="H625" s="97">
        <v>2658.84</v>
      </c>
      <c r="I625" s="97">
        <v>1784.6</v>
      </c>
      <c r="J625" s="97">
        <v>1784.6</v>
      </c>
      <c r="K625" s="98">
        <v>89</v>
      </c>
      <c r="L625" s="96" t="s">
        <v>654</v>
      </c>
      <c r="M625" s="96" t="s">
        <v>655</v>
      </c>
      <c r="N625" s="102" t="s">
        <v>740</v>
      </c>
      <c r="O625" s="67">
        <v>5383115.8399999999</v>
      </c>
      <c r="P625" s="67">
        <v>0</v>
      </c>
      <c r="Q625" s="67">
        <v>0</v>
      </c>
      <c r="R625" s="67">
        <v>5383115.8399999999</v>
      </c>
      <c r="S625" s="67">
        <v>2024.6106723232685</v>
      </c>
      <c r="T625" s="67">
        <v>2024.6106723232685</v>
      </c>
    </row>
    <row r="626" spans="1:20" ht="27.75" x14ac:dyDescent="0.25">
      <c r="A626" s="96">
        <v>109</v>
      </c>
      <c r="B626" s="68" t="s">
        <v>594</v>
      </c>
      <c r="C626" s="96">
        <v>1979</v>
      </c>
      <c r="D626" s="96"/>
      <c r="E626" s="96" t="s">
        <v>653</v>
      </c>
      <c r="F626" s="96">
        <v>5</v>
      </c>
      <c r="G626" s="96" t="s">
        <v>674</v>
      </c>
      <c r="H626" s="97">
        <v>3651.64</v>
      </c>
      <c r="I626" s="97">
        <v>2624.15</v>
      </c>
      <c r="J626" s="97">
        <f>I626-CO626</f>
        <v>2624.15</v>
      </c>
      <c r="K626" s="98">
        <v>111</v>
      </c>
      <c r="L626" s="96" t="s">
        <v>654</v>
      </c>
      <c r="M626" s="96" t="s">
        <v>655</v>
      </c>
      <c r="N626" s="102" t="s">
        <v>740</v>
      </c>
      <c r="O626" s="67">
        <v>7291514.2399999993</v>
      </c>
      <c r="P626" s="67">
        <v>0</v>
      </c>
      <c r="Q626" s="67">
        <v>0</v>
      </c>
      <c r="R626" s="67">
        <v>7291514.2399999993</v>
      </c>
      <c r="S626" s="67">
        <v>1996.7779518243856</v>
      </c>
      <c r="T626" s="67">
        <v>1996.7779518243858</v>
      </c>
    </row>
    <row r="627" spans="1:20" ht="27" x14ac:dyDescent="0.25">
      <c r="A627" s="104" t="s">
        <v>274</v>
      </c>
      <c r="B627" s="105"/>
      <c r="C627" s="93" t="s">
        <v>46</v>
      </c>
      <c r="D627" s="93" t="s">
        <v>46</v>
      </c>
      <c r="E627" s="93" t="s">
        <v>46</v>
      </c>
      <c r="F627" s="93" t="s">
        <v>46</v>
      </c>
      <c r="G627" s="93" t="s">
        <v>46</v>
      </c>
      <c r="H627" s="94">
        <f>H628+H629+H630+H631+H632</f>
        <v>5871.4800000000005</v>
      </c>
      <c r="I627" s="94">
        <f t="shared" ref="I627:K627" si="198">I628+I629+I630+I631+I632</f>
        <v>4848.8999999999996</v>
      </c>
      <c r="J627" s="94">
        <f t="shared" si="198"/>
        <v>4848.8999999999996</v>
      </c>
      <c r="K627" s="95">
        <f t="shared" si="198"/>
        <v>255</v>
      </c>
      <c r="L627" s="93" t="s">
        <v>46</v>
      </c>
      <c r="M627" s="93" t="s">
        <v>46</v>
      </c>
      <c r="N627" s="101" t="s">
        <v>46</v>
      </c>
      <c r="O627" s="94">
        <v>17698274.210000001</v>
      </c>
      <c r="P627" s="94">
        <v>0</v>
      </c>
      <c r="Q627" s="94">
        <v>0</v>
      </c>
      <c r="R627" s="94">
        <v>17698274.210000001</v>
      </c>
      <c r="S627" s="92">
        <v>3014.2782075388145</v>
      </c>
      <c r="T627" s="92">
        <v>7878.7238723872379</v>
      </c>
    </row>
    <row r="628" spans="1:20" ht="27.75" x14ac:dyDescent="0.25">
      <c r="A628" s="96">
        <v>110</v>
      </c>
      <c r="B628" s="68" t="s">
        <v>595</v>
      </c>
      <c r="C628" s="96">
        <v>1971</v>
      </c>
      <c r="D628" s="96">
        <v>2015</v>
      </c>
      <c r="E628" s="96" t="s">
        <v>653</v>
      </c>
      <c r="F628" s="96">
        <v>5</v>
      </c>
      <c r="G628" s="96" t="s">
        <v>674</v>
      </c>
      <c r="H628" s="97">
        <v>3464.4</v>
      </c>
      <c r="I628" s="97">
        <v>2857.4</v>
      </c>
      <c r="J628" s="97">
        <v>2857.4</v>
      </c>
      <c r="K628" s="98">
        <v>130</v>
      </c>
      <c r="L628" s="96" t="s">
        <v>654</v>
      </c>
      <c r="M628" s="96" t="s">
        <v>655</v>
      </c>
      <c r="N628" s="102" t="s">
        <v>785</v>
      </c>
      <c r="O628" s="67">
        <v>4392922.8499999996</v>
      </c>
      <c r="P628" s="67">
        <v>0</v>
      </c>
      <c r="Q628" s="67">
        <v>0</v>
      </c>
      <c r="R628" s="67">
        <v>4392922.8499999996</v>
      </c>
      <c r="S628" s="67">
        <v>1268.01837258977</v>
      </c>
      <c r="T628" s="67">
        <v>4229.0600000000004</v>
      </c>
    </row>
    <row r="629" spans="1:20" ht="27.75" x14ac:dyDescent="0.25">
      <c r="A629" s="96">
        <v>111</v>
      </c>
      <c r="B629" s="68" t="s">
        <v>596</v>
      </c>
      <c r="C629" s="96">
        <v>1963</v>
      </c>
      <c r="D629" s="96"/>
      <c r="E629" s="96" t="s">
        <v>653</v>
      </c>
      <c r="F629" s="96">
        <v>2</v>
      </c>
      <c r="G629" s="96" t="s">
        <v>681</v>
      </c>
      <c r="H629" s="97">
        <v>615.58000000000004</v>
      </c>
      <c r="I629" s="97">
        <v>514.9</v>
      </c>
      <c r="J629" s="97">
        <f t="shared" ref="J629:J630" si="199">I629-CO629</f>
        <v>514.9</v>
      </c>
      <c r="K629" s="98">
        <v>36</v>
      </c>
      <c r="L629" s="96" t="s">
        <v>654</v>
      </c>
      <c r="M629" s="96" t="s">
        <v>678</v>
      </c>
      <c r="N629" s="102" t="s">
        <v>244</v>
      </c>
      <c r="O629" s="67">
        <v>3000000</v>
      </c>
      <c r="P629" s="67">
        <v>0</v>
      </c>
      <c r="Q629" s="67">
        <v>0</v>
      </c>
      <c r="R629" s="67">
        <v>3000000</v>
      </c>
      <c r="S629" s="67">
        <v>4873.452678774489</v>
      </c>
      <c r="T629" s="67">
        <v>4873.5600000000004</v>
      </c>
    </row>
    <row r="630" spans="1:20" ht="27.75" x14ac:dyDescent="0.25">
      <c r="A630" s="96">
        <v>112</v>
      </c>
      <c r="B630" s="68" t="s">
        <v>597</v>
      </c>
      <c r="C630" s="96">
        <v>1962</v>
      </c>
      <c r="D630" s="96"/>
      <c r="E630" s="96" t="s">
        <v>653</v>
      </c>
      <c r="F630" s="96">
        <v>2</v>
      </c>
      <c r="G630" s="96" t="s">
        <v>681</v>
      </c>
      <c r="H630" s="97">
        <v>638.79999999999995</v>
      </c>
      <c r="I630" s="97">
        <v>638.79999999999995</v>
      </c>
      <c r="J630" s="97">
        <f t="shared" si="199"/>
        <v>638.79999999999995</v>
      </c>
      <c r="K630" s="98">
        <v>32</v>
      </c>
      <c r="L630" s="96" t="s">
        <v>654</v>
      </c>
      <c r="M630" s="96" t="s">
        <v>678</v>
      </c>
      <c r="N630" s="102" t="s">
        <v>244</v>
      </c>
      <c r="O630" s="67">
        <v>4886848</v>
      </c>
      <c r="P630" s="67">
        <v>0</v>
      </c>
      <c r="Q630" s="67">
        <v>0</v>
      </c>
      <c r="R630" s="67">
        <v>4886848</v>
      </c>
      <c r="S630" s="67">
        <v>7650.043832185348</v>
      </c>
      <c r="T630" s="67">
        <v>7650.043832185348</v>
      </c>
    </row>
    <row r="631" spans="1:20" ht="27.75" x14ac:dyDescent="0.25">
      <c r="A631" s="96">
        <v>113</v>
      </c>
      <c r="B631" s="68" t="s">
        <v>598</v>
      </c>
      <c r="C631" s="96">
        <v>1967</v>
      </c>
      <c r="D631" s="96"/>
      <c r="E631" s="96" t="s">
        <v>653</v>
      </c>
      <c r="F631" s="96">
        <v>2</v>
      </c>
      <c r="G631" s="96" t="s">
        <v>679</v>
      </c>
      <c r="H631" s="97">
        <v>363.6</v>
      </c>
      <c r="I631" s="97">
        <v>352.4</v>
      </c>
      <c r="J631" s="97">
        <v>352.4</v>
      </c>
      <c r="K631" s="98">
        <v>19</v>
      </c>
      <c r="L631" s="96" t="s">
        <v>654</v>
      </c>
      <c r="M631" s="96" t="s">
        <v>678</v>
      </c>
      <c r="N631" s="102" t="s">
        <v>244</v>
      </c>
      <c r="O631" s="67">
        <v>2864704</v>
      </c>
      <c r="P631" s="67">
        <v>0</v>
      </c>
      <c r="Q631" s="67">
        <v>0</v>
      </c>
      <c r="R631" s="67">
        <v>2864704</v>
      </c>
      <c r="S631" s="67">
        <v>7878.7238723872379</v>
      </c>
      <c r="T631" s="67">
        <v>7878.7238723872379</v>
      </c>
    </row>
    <row r="632" spans="1:20" ht="27.75" x14ac:dyDescent="0.25">
      <c r="A632" s="96">
        <v>114</v>
      </c>
      <c r="B632" s="68" t="s">
        <v>599</v>
      </c>
      <c r="C632" s="96">
        <v>1991</v>
      </c>
      <c r="D632" s="96"/>
      <c r="E632" s="96" t="s">
        <v>653</v>
      </c>
      <c r="F632" s="96">
        <v>4</v>
      </c>
      <c r="G632" s="96" t="s">
        <v>679</v>
      </c>
      <c r="H632" s="97">
        <v>789.1</v>
      </c>
      <c r="I632" s="97">
        <v>485.4</v>
      </c>
      <c r="J632" s="97">
        <f>I632-CO632</f>
        <v>485.4</v>
      </c>
      <c r="K632" s="98">
        <v>38</v>
      </c>
      <c r="L632" s="96" t="s">
        <v>654</v>
      </c>
      <c r="M632" s="96" t="s">
        <v>678</v>
      </c>
      <c r="N632" s="102" t="s">
        <v>244</v>
      </c>
      <c r="O632" s="67">
        <v>2553799.36</v>
      </c>
      <c r="P632" s="67">
        <v>0</v>
      </c>
      <c r="Q632" s="67">
        <v>0</v>
      </c>
      <c r="R632" s="67">
        <v>2553799.36</v>
      </c>
      <c r="S632" s="67">
        <v>3236.3443923457098</v>
      </c>
      <c r="T632" s="67">
        <v>3236.3443923457107</v>
      </c>
    </row>
    <row r="633" spans="1:20" ht="27" x14ac:dyDescent="0.25">
      <c r="A633" s="104" t="s">
        <v>283</v>
      </c>
      <c r="B633" s="105"/>
      <c r="C633" s="93" t="s">
        <v>46</v>
      </c>
      <c r="D633" s="93" t="s">
        <v>46</v>
      </c>
      <c r="E633" s="93" t="s">
        <v>46</v>
      </c>
      <c r="F633" s="93" t="s">
        <v>46</v>
      </c>
      <c r="G633" s="93" t="s">
        <v>46</v>
      </c>
      <c r="H633" s="94">
        <f>H634</f>
        <v>4279.1099999999997</v>
      </c>
      <c r="I633" s="94">
        <f t="shared" ref="I633:K633" si="200">I634</f>
        <v>3373.22</v>
      </c>
      <c r="J633" s="94">
        <f t="shared" si="200"/>
        <v>3373.22</v>
      </c>
      <c r="K633" s="95">
        <f t="shared" si="200"/>
        <v>138</v>
      </c>
      <c r="L633" s="93" t="s">
        <v>46</v>
      </c>
      <c r="M633" s="93" t="s">
        <v>46</v>
      </c>
      <c r="N633" s="101" t="s">
        <v>46</v>
      </c>
      <c r="O633" s="94">
        <v>12520415.859999999</v>
      </c>
      <c r="P633" s="94">
        <v>0</v>
      </c>
      <c r="Q633" s="94">
        <v>0</v>
      </c>
      <c r="R633" s="94">
        <v>12520415.859999999</v>
      </c>
      <c r="S633" s="92">
        <v>2925.9392397017136</v>
      </c>
      <c r="T633" s="92">
        <v>2925.9392406364877</v>
      </c>
    </row>
    <row r="634" spans="1:20" ht="27.75" x14ac:dyDescent="0.25">
      <c r="A634" s="96">
        <v>115</v>
      </c>
      <c r="B634" s="68" t="s">
        <v>600</v>
      </c>
      <c r="C634" s="96">
        <v>1975</v>
      </c>
      <c r="D634" s="96">
        <v>2019</v>
      </c>
      <c r="E634" s="96" t="s">
        <v>653</v>
      </c>
      <c r="F634" s="96">
        <v>5</v>
      </c>
      <c r="G634" s="96" t="s">
        <v>674</v>
      </c>
      <c r="H634" s="97">
        <v>4279.1099999999997</v>
      </c>
      <c r="I634" s="97">
        <v>3373.22</v>
      </c>
      <c r="J634" s="97">
        <f>I634-CO634</f>
        <v>3373.22</v>
      </c>
      <c r="K634" s="98">
        <v>138</v>
      </c>
      <c r="L634" s="96" t="s">
        <v>654</v>
      </c>
      <c r="M634" s="96" t="s">
        <v>655</v>
      </c>
      <c r="N634" s="102" t="s">
        <v>742</v>
      </c>
      <c r="O634" s="67">
        <v>12520415.859999999</v>
      </c>
      <c r="P634" s="67">
        <v>0</v>
      </c>
      <c r="Q634" s="67">
        <v>0</v>
      </c>
      <c r="R634" s="67">
        <v>12520415.859999999</v>
      </c>
      <c r="S634" s="67">
        <v>2925.9392397017136</v>
      </c>
      <c r="T634" s="67">
        <v>2925.9392406364877</v>
      </c>
    </row>
    <row r="635" spans="1:20" ht="27" x14ac:dyDescent="0.25">
      <c r="A635" s="104" t="s">
        <v>601</v>
      </c>
      <c r="B635" s="105"/>
      <c r="C635" s="93" t="s">
        <v>46</v>
      </c>
      <c r="D635" s="93" t="s">
        <v>46</v>
      </c>
      <c r="E635" s="93" t="s">
        <v>46</v>
      </c>
      <c r="F635" s="93" t="s">
        <v>46</v>
      </c>
      <c r="G635" s="93" t="s">
        <v>46</v>
      </c>
      <c r="H635" s="94">
        <f>H636</f>
        <v>781.8</v>
      </c>
      <c r="I635" s="94">
        <f t="shared" ref="I635:K635" si="201">I636</f>
        <v>700.9</v>
      </c>
      <c r="J635" s="94">
        <f t="shared" si="201"/>
        <v>700.9</v>
      </c>
      <c r="K635" s="95">
        <f t="shared" si="201"/>
        <v>43</v>
      </c>
      <c r="L635" s="93" t="s">
        <v>46</v>
      </c>
      <c r="M635" s="93" t="s">
        <v>46</v>
      </c>
      <c r="N635" s="101" t="s">
        <v>46</v>
      </c>
      <c r="O635" s="94">
        <v>4975316.8000000007</v>
      </c>
      <c r="P635" s="94">
        <v>0</v>
      </c>
      <c r="Q635" s="94">
        <v>1115949.92</v>
      </c>
      <c r="R635" s="94">
        <v>3859366.8800000008</v>
      </c>
      <c r="S635" s="92">
        <v>6363.9253005883875</v>
      </c>
      <c r="T635" s="92">
        <v>6363.9253005883857</v>
      </c>
    </row>
    <row r="636" spans="1:20" ht="27.75" x14ac:dyDescent="0.25">
      <c r="A636" s="96">
        <v>116</v>
      </c>
      <c r="B636" s="68" t="s">
        <v>602</v>
      </c>
      <c r="C636" s="96">
        <v>1976</v>
      </c>
      <c r="D636" s="96"/>
      <c r="E636" s="96" t="s">
        <v>653</v>
      </c>
      <c r="F636" s="96">
        <v>2</v>
      </c>
      <c r="G636" s="96" t="s">
        <v>681</v>
      </c>
      <c r="H636" s="97">
        <v>781.8</v>
      </c>
      <c r="I636" s="97">
        <v>700.9</v>
      </c>
      <c r="J636" s="97">
        <v>700.9</v>
      </c>
      <c r="K636" s="98">
        <v>43</v>
      </c>
      <c r="L636" s="96" t="s">
        <v>654</v>
      </c>
      <c r="M636" s="96" t="s">
        <v>814</v>
      </c>
      <c r="N636" s="102" t="s">
        <v>244</v>
      </c>
      <c r="O636" s="67">
        <v>4975316.8000000007</v>
      </c>
      <c r="P636" s="67">
        <v>0</v>
      </c>
      <c r="Q636" s="67">
        <v>1115949.92</v>
      </c>
      <c r="R636" s="67">
        <v>3859366.8800000008</v>
      </c>
      <c r="S636" s="67">
        <v>6363.9253005883875</v>
      </c>
      <c r="T636" s="67">
        <v>6363.9253005883857</v>
      </c>
    </row>
    <row r="637" spans="1:20" ht="27" x14ac:dyDescent="0.25">
      <c r="A637" s="104" t="s">
        <v>603</v>
      </c>
      <c r="B637" s="105"/>
      <c r="C637" s="93" t="s">
        <v>46</v>
      </c>
      <c r="D637" s="93" t="s">
        <v>46</v>
      </c>
      <c r="E637" s="93" t="s">
        <v>46</v>
      </c>
      <c r="F637" s="93" t="s">
        <v>46</v>
      </c>
      <c r="G637" s="93" t="s">
        <v>46</v>
      </c>
      <c r="H637" s="94">
        <f>H638</f>
        <v>1055.4000000000001</v>
      </c>
      <c r="I637" s="94">
        <f t="shared" ref="I637:K637" si="202">I638</f>
        <v>941.8</v>
      </c>
      <c r="J637" s="94">
        <f t="shared" si="202"/>
        <v>941.8</v>
      </c>
      <c r="K637" s="95">
        <f t="shared" si="202"/>
        <v>47</v>
      </c>
      <c r="L637" s="93" t="s">
        <v>46</v>
      </c>
      <c r="M637" s="93" t="s">
        <v>46</v>
      </c>
      <c r="N637" s="101" t="s">
        <v>46</v>
      </c>
      <c r="O637" s="94">
        <v>6736263.6000000006</v>
      </c>
      <c r="P637" s="94">
        <v>0</v>
      </c>
      <c r="Q637" s="94">
        <v>0</v>
      </c>
      <c r="R637" s="94">
        <v>6736263.6000000006</v>
      </c>
      <c r="S637" s="92">
        <v>6382.6640136441156</v>
      </c>
      <c r="T637" s="92">
        <v>6652.6405343945407</v>
      </c>
    </row>
    <row r="638" spans="1:20" ht="27.75" x14ac:dyDescent="0.25">
      <c r="A638" s="96">
        <v>117</v>
      </c>
      <c r="B638" s="68" t="s">
        <v>604</v>
      </c>
      <c r="C638" s="96">
        <v>1970</v>
      </c>
      <c r="D638" s="96"/>
      <c r="E638" s="96" t="s">
        <v>653</v>
      </c>
      <c r="F638" s="96">
        <v>2</v>
      </c>
      <c r="G638" s="96" t="s">
        <v>677</v>
      </c>
      <c r="H638" s="97">
        <v>1055.4000000000001</v>
      </c>
      <c r="I638" s="97">
        <v>941.8</v>
      </c>
      <c r="J638" s="97">
        <v>941.8</v>
      </c>
      <c r="K638" s="98">
        <v>47</v>
      </c>
      <c r="L638" s="96" t="s">
        <v>654</v>
      </c>
      <c r="M638" s="96" t="s">
        <v>655</v>
      </c>
      <c r="N638" s="102" t="s">
        <v>743</v>
      </c>
      <c r="O638" s="67">
        <v>6736263.6000000006</v>
      </c>
      <c r="P638" s="67">
        <v>0</v>
      </c>
      <c r="Q638" s="67">
        <v>0</v>
      </c>
      <c r="R638" s="67">
        <v>6736263.6000000006</v>
      </c>
      <c r="S638" s="67">
        <v>6382.6640136441156</v>
      </c>
      <c r="T638" s="67">
        <v>6652.6405343945407</v>
      </c>
    </row>
    <row r="639" spans="1:20" ht="27" x14ac:dyDescent="0.25">
      <c r="A639" s="104" t="s">
        <v>456</v>
      </c>
      <c r="B639" s="105"/>
      <c r="C639" s="93" t="s">
        <v>46</v>
      </c>
      <c r="D639" s="93" t="s">
        <v>46</v>
      </c>
      <c r="E639" s="93" t="s">
        <v>46</v>
      </c>
      <c r="F639" s="93" t="s">
        <v>46</v>
      </c>
      <c r="G639" s="93" t="s">
        <v>46</v>
      </c>
      <c r="H639" s="94">
        <f>H640</f>
        <v>932.49</v>
      </c>
      <c r="I639" s="94">
        <f t="shared" ref="I639:K639" si="203">I640</f>
        <v>798</v>
      </c>
      <c r="J639" s="94">
        <f t="shared" si="203"/>
        <v>798</v>
      </c>
      <c r="K639" s="95">
        <f t="shared" si="203"/>
        <v>42</v>
      </c>
      <c r="L639" s="93" t="s">
        <v>46</v>
      </c>
      <c r="M639" s="93" t="s">
        <v>46</v>
      </c>
      <c r="N639" s="101" t="s">
        <v>46</v>
      </c>
      <c r="O639" s="94">
        <v>3353388.8</v>
      </c>
      <c r="P639" s="94">
        <v>0</v>
      </c>
      <c r="Q639" s="94">
        <v>0</v>
      </c>
      <c r="R639" s="94">
        <v>3353388.8</v>
      </c>
      <c r="S639" s="92">
        <v>3596.165964246265</v>
      </c>
      <c r="T639" s="92">
        <v>3596.1659642462655</v>
      </c>
    </row>
    <row r="640" spans="1:20" ht="27.75" x14ac:dyDescent="0.25">
      <c r="A640" s="96">
        <v>118</v>
      </c>
      <c r="B640" s="68" t="s">
        <v>605</v>
      </c>
      <c r="C640" s="96">
        <v>1989</v>
      </c>
      <c r="D640" s="96"/>
      <c r="E640" s="96" t="s">
        <v>653</v>
      </c>
      <c r="F640" s="96">
        <v>4</v>
      </c>
      <c r="G640" s="96" t="s">
        <v>679</v>
      </c>
      <c r="H640" s="97">
        <v>932.49</v>
      </c>
      <c r="I640" s="97">
        <v>798</v>
      </c>
      <c r="J640" s="97">
        <f>I640-CO640</f>
        <v>798</v>
      </c>
      <c r="K640" s="98">
        <v>42</v>
      </c>
      <c r="L640" s="96" t="s">
        <v>654</v>
      </c>
      <c r="M640" s="96" t="s">
        <v>655</v>
      </c>
      <c r="N640" s="102" t="s">
        <v>786</v>
      </c>
      <c r="O640" s="67">
        <v>3353388.8</v>
      </c>
      <c r="P640" s="67">
        <v>0</v>
      </c>
      <c r="Q640" s="67">
        <v>0</v>
      </c>
      <c r="R640" s="67">
        <v>3353388.8</v>
      </c>
      <c r="S640" s="67">
        <v>3596.165964246265</v>
      </c>
      <c r="T640" s="67">
        <v>3596.1659642462655</v>
      </c>
    </row>
    <row r="641" spans="1:20" ht="27" x14ac:dyDescent="0.25">
      <c r="A641" s="104" t="s">
        <v>606</v>
      </c>
      <c r="B641" s="105"/>
      <c r="C641" s="93" t="s">
        <v>46</v>
      </c>
      <c r="D641" s="93" t="s">
        <v>46</v>
      </c>
      <c r="E641" s="93" t="s">
        <v>46</v>
      </c>
      <c r="F641" s="93" t="s">
        <v>46</v>
      </c>
      <c r="G641" s="93" t="s">
        <v>46</v>
      </c>
      <c r="H641" s="94">
        <f>H642</f>
        <v>773.3</v>
      </c>
      <c r="I641" s="94">
        <f t="shared" ref="I641:K641" si="204">I642</f>
        <v>468.7</v>
      </c>
      <c r="J641" s="94">
        <f t="shared" si="204"/>
        <v>468.7</v>
      </c>
      <c r="K641" s="95">
        <f t="shared" si="204"/>
        <v>35</v>
      </c>
      <c r="L641" s="93" t="s">
        <v>46</v>
      </c>
      <c r="M641" s="93" t="s">
        <v>46</v>
      </c>
      <c r="N641" s="101" t="s">
        <v>46</v>
      </c>
      <c r="O641" s="94">
        <v>5982176</v>
      </c>
      <c r="P641" s="94">
        <v>0</v>
      </c>
      <c r="Q641" s="94">
        <v>0</v>
      </c>
      <c r="R641" s="94">
        <v>5982176</v>
      </c>
      <c r="S641" s="92">
        <v>7735.9058580111214</v>
      </c>
      <c r="T641" s="92">
        <v>7735.9058580111214</v>
      </c>
    </row>
    <row r="642" spans="1:20" ht="27.75" x14ac:dyDescent="0.25">
      <c r="A642" s="96">
        <v>119</v>
      </c>
      <c r="B642" s="68" t="s">
        <v>607</v>
      </c>
      <c r="C642" s="96">
        <v>1975</v>
      </c>
      <c r="D642" s="96">
        <v>2016</v>
      </c>
      <c r="E642" s="96" t="s">
        <v>653</v>
      </c>
      <c r="F642" s="96">
        <v>2</v>
      </c>
      <c r="G642" s="96" t="s">
        <v>681</v>
      </c>
      <c r="H642" s="97">
        <v>773.3</v>
      </c>
      <c r="I642" s="97">
        <v>468.7</v>
      </c>
      <c r="J642" s="97">
        <f>I642-CO642</f>
        <v>468.7</v>
      </c>
      <c r="K642" s="98">
        <v>35</v>
      </c>
      <c r="L642" s="96" t="s">
        <v>654</v>
      </c>
      <c r="M642" s="96" t="s">
        <v>655</v>
      </c>
      <c r="N642" s="102" t="s">
        <v>744</v>
      </c>
      <c r="O642" s="67">
        <v>5982176</v>
      </c>
      <c r="P642" s="67">
        <v>0</v>
      </c>
      <c r="Q642" s="67">
        <v>0</v>
      </c>
      <c r="R642" s="67">
        <v>5982176</v>
      </c>
      <c r="S642" s="67">
        <v>7735.9058580111214</v>
      </c>
      <c r="T642" s="67">
        <v>7735.9058580111214</v>
      </c>
    </row>
    <row r="643" spans="1:20" ht="27" x14ac:dyDescent="0.25">
      <c r="A643" s="104" t="s">
        <v>289</v>
      </c>
      <c r="B643" s="105"/>
      <c r="C643" s="93" t="s">
        <v>46</v>
      </c>
      <c r="D643" s="93" t="s">
        <v>46</v>
      </c>
      <c r="E643" s="93" t="s">
        <v>46</v>
      </c>
      <c r="F643" s="93" t="s">
        <v>46</v>
      </c>
      <c r="G643" s="93" t="s">
        <v>46</v>
      </c>
      <c r="H643" s="94">
        <f>H644</f>
        <v>660</v>
      </c>
      <c r="I643" s="94">
        <f t="shared" ref="I643:K643" si="205">I644</f>
        <v>612.98</v>
      </c>
      <c r="J643" s="94">
        <f t="shared" si="205"/>
        <v>612.98</v>
      </c>
      <c r="K643" s="95">
        <f t="shared" si="205"/>
        <v>26</v>
      </c>
      <c r="L643" s="93" t="s">
        <v>46</v>
      </c>
      <c r="M643" s="93" t="s">
        <v>46</v>
      </c>
      <c r="N643" s="101" t="s">
        <v>46</v>
      </c>
      <c r="O643" s="94">
        <v>5266000</v>
      </c>
      <c r="P643" s="94">
        <v>0</v>
      </c>
      <c r="Q643" s="94">
        <v>0</v>
      </c>
      <c r="R643" s="94">
        <v>5266000</v>
      </c>
      <c r="S643" s="92">
        <v>7978.787878787879</v>
      </c>
      <c r="T643" s="92">
        <v>7978.787878787879</v>
      </c>
    </row>
    <row r="644" spans="1:20" ht="27.75" x14ac:dyDescent="0.25">
      <c r="A644" s="96">
        <v>120</v>
      </c>
      <c r="B644" s="68" t="s">
        <v>608</v>
      </c>
      <c r="C644" s="96">
        <v>1966</v>
      </c>
      <c r="D644" s="96">
        <v>2016</v>
      </c>
      <c r="E644" s="96" t="s">
        <v>653</v>
      </c>
      <c r="F644" s="96">
        <v>2</v>
      </c>
      <c r="G644" s="96" t="s">
        <v>681</v>
      </c>
      <c r="H644" s="97">
        <v>660</v>
      </c>
      <c r="I644" s="97">
        <v>612.98</v>
      </c>
      <c r="J644" s="97">
        <f>I644-CO644</f>
        <v>612.98</v>
      </c>
      <c r="K644" s="98">
        <v>26</v>
      </c>
      <c r="L644" s="96" t="s">
        <v>654</v>
      </c>
      <c r="M644" s="96" t="s">
        <v>678</v>
      </c>
      <c r="N644" s="102" t="s">
        <v>244</v>
      </c>
      <c r="O644" s="67">
        <v>5266000</v>
      </c>
      <c r="P644" s="67">
        <v>0</v>
      </c>
      <c r="Q644" s="67">
        <v>0</v>
      </c>
      <c r="R644" s="67">
        <v>5266000</v>
      </c>
      <c r="S644" s="67">
        <v>7978.787878787879</v>
      </c>
      <c r="T644" s="67">
        <v>7978.787878787879</v>
      </c>
    </row>
    <row r="645" spans="1:20" ht="27" x14ac:dyDescent="0.25">
      <c r="A645" s="104" t="s">
        <v>291</v>
      </c>
      <c r="B645" s="105"/>
      <c r="C645" s="93" t="s">
        <v>46</v>
      </c>
      <c r="D645" s="93" t="s">
        <v>46</v>
      </c>
      <c r="E645" s="93" t="s">
        <v>46</v>
      </c>
      <c r="F645" s="93" t="s">
        <v>46</v>
      </c>
      <c r="G645" s="93" t="s">
        <v>46</v>
      </c>
      <c r="H645" s="94">
        <f>H646</f>
        <v>1138.3</v>
      </c>
      <c r="I645" s="94">
        <f t="shared" ref="I645:K645" si="206">I646</f>
        <v>998.3</v>
      </c>
      <c r="J645" s="94">
        <f t="shared" si="206"/>
        <v>998.3</v>
      </c>
      <c r="K645" s="95">
        <f t="shared" si="206"/>
        <v>50</v>
      </c>
      <c r="L645" s="93" t="s">
        <v>46</v>
      </c>
      <c r="M645" s="93" t="s">
        <v>46</v>
      </c>
      <c r="N645" s="101" t="s">
        <v>46</v>
      </c>
      <c r="O645" s="94">
        <v>2764282.4000000004</v>
      </c>
      <c r="P645" s="94">
        <v>0</v>
      </c>
      <c r="Q645" s="94">
        <v>0</v>
      </c>
      <c r="R645" s="94">
        <v>2764282.4000000004</v>
      </c>
      <c r="S645" s="92">
        <v>2428.4304664851097</v>
      </c>
      <c r="T645" s="92">
        <v>2428.4304664851097</v>
      </c>
    </row>
    <row r="646" spans="1:20" ht="27.75" x14ac:dyDescent="0.25">
      <c r="A646" s="96">
        <v>121</v>
      </c>
      <c r="B646" s="68" t="s">
        <v>609</v>
      </c>
      <c r="C646" s="96">
        <v>1990</v>
      </c>
      <c r="D646" s="96"/>
      <c r="E646" s="96" t="s">
        <v>653</v>
      </c>
      <c r="F646" s="96">
        <v>5</v>
      </c>
      <c r="G646" s="96" t="s">
        <v>679</v>
      </c>
      <c r="H646" s="97">
        <v>1138.3</v>
      </c>
      <c r="I646" s="97">
        <v>998.3</v>
      </c>
      <c r="J646" s="97">
        <f>I646-CO646</f>
        <v>998.3</v>
      </c>
      <c r="K646" s="98">
        <v>50</v>
      </c>
      <c r="L646" s="96" t="s">
        <v>654</v>
      </c>
      <c r="M646" s="96" t="s">
        <v>655</v>
      </c>
      <c r="N646" s="102" t="s">
        <v>744</v>
      </c>
      <c r="O646" s="67">
        <v>2764282.4000000004</v>
      </c>
      <c r="P646" s="67">
        <v>0</v>
      </c>
      <c r="Q646" s="67">
        <v>0</v>
      </c>
      <c r="R646" s="67">
        <v>2764282.4000000004</v>
      </c>
      <c r="S646" s="67">
        <v>2428.4304664851097</v>
      </c>
      <c r="T646" s="67">
        <v>2428.4304664851097</v>
      </c>
    </row>
    <row r="647" spans="1:20" ht="27" x14ac:dyDescent="0.25">
      <c r="A647" s="104" t="s">
        <v>293</v>
      </c>
      <c r="B647" s="105"/>
      <c r="C647" s="93" t="s">
        <v>46</v>
      </c>
      <c r="D647" s="93" t="s">
        <v>46</v>
      </c>
      <c r="E647" s="93" t="s">
        <v>46</v>
      </c>
      <c r="F647" s="93" t="s">
        <v>46</v>
      </c>
      <c r="G647" s="93" t="s">
        <v>46</v>
      </c>
      <c r="H647" s="94">
        <f>H648+H649</f>
        <v>7167.08</v>
      </c>
      <c r="I647" s="94">
        <f t="shared" ref="I647:K647" si="207">I648+I649</f>
        <v>5567</v>
      </c>
      <c r="J647" s="94">
        <f t="shared" si="207"/>
        <v>5567</v>
      </c>
      <c r="K647" s="95">
        <f t="shared" si="207"/>
        <v>273</v>
      </c>
      <c r="L647" s="93" t="s">
        <v>46</v>
      </c>
      <c r="M647" s="93" t="s">
        <v>46</v>
      </c>
      <c r="N647" s="101" t="s">
        <v>46</v>
      </c>
      <c r="O647" s="94">
        <v>18334915.32</v>
      </c>
      <c r="P647" s="94">
        <v>0</v>
      </c>
      <c r="Q647" s="94">
        <v>0</v>
      </c>
      <c r="R647" s="94">
        <v>18334915.32</v>
      </c>
      <c r="S647" s="92">
        <v>2558.2127337772149</v>
      </c>
      <c r="T647" s="92">
        <v>3156.503364913427</v>
      </c>
    </row>
    <row r="648" spans="1:20" ht="27.75" x14ac:dyDescent="0.25">
      <c r="A648" s="96">
        <v>122</v>
      </c>
      <c r="B648" s="68" t="s">
        <v>610</v>
      </c>
      <c r="C648" s="96">
        <v>1974</v>
      </c>
      <c r="D648" s="96"/>
      <c r="E648" s="96" t="s">
        <v>653</v>
      </c>
      <c r="F648" s="96">
        <v>5</v>
      </c>
      <c r="G648" s="96" t="s">
        <v>674</v>
      </c>
      <c r="H648" s="97">
        <v>3673.2</v>
      </c>
      <c r="I648" s="97">
        <v>3392.7</v>
      </c>
      <c r="J648" s="97">
        <f>I648-CO648</f>
        <v>3392.7</v>
      </c>
      <c r="K648" s="98">
        <v>179</v>
      </c>
      <c r="L648" s="96" t="s">
        <v>654</v>
      </c>
      <c r="M648" s="96" t="s">
        <v>655</v>
      </c>
      <c r="N648" s="102" t="s">
        <v>788</v>
      </c>
      <c r="O648" s="67">
        <v>11594435.32</v>
      </c>
      <c r="P648" s="67">
        <v>0</v>
      </c>
      <c r="Q648" s="67">
        <v>0</v>
      </c>
      <c r="R648" s="67">
        <v>11594435.32</v>
      </c>
      <c r="S648" s="67">
        <v>3156.4944244800176</v>
      </c>
      <c r="T648" s="67">
        <v>3156.503364913427</v>
      </c>
    </row>
    <row r="649" spans="1:20" ht="27.75" x14ac:dyDescent="0.25">
      <c r="A649" s="96">
        <v>123</v>
      </c>
      <c r="B649" s="68" t="s">
        <v>611</v>
      </c>
      <c r="C649" s="96">
        <v>1966</v>
      </c>
      <c r="D649" s="96"/>
      <c r="E649" s="96" t="s">
        <v>653</v>
      </c>
      <c r="F649" s="96">
        <v>5</v>
      </c>
      <c r="G649" s="96" t="s">
        <v>681</v>
      </c>
      <c r="H649" s="97">
        <v>3493.88</v>
      </c>
      <c r="I649" s="97">
        <v>2174.3000000000002</v>
      </c>
      <c r="J649" s="97">
        <v>2174.3000000000002</v>
      </c>
      <c r="K649" s="98">
        <v>94</v>
      </c>
      <c r="L649" s="96" t="s">
        <v>654</v>
      </c>
      <c r="M649" s="96" t="s">
        <v>655</v>
      </c>
      <c r="N649" s="102" t="s">
        <v>788</v>
      </c>
      <c r="O649" s="67">
        <v>6740480</v>
      </c>
      <c r="P649" s="67">
        <v>0</v>
      </c>
      <c r="Q649" s="67">
        <v>0</v>
      </c>
      <c r="R649" s="67">
        <v>6740480</v>
      </c>
      <c r="S649" s="67">
        <v>1929.2248159639139</v>
      </c>
      <c r="T649" s="67">
        <v>1929.2248159639139</v>
      </c>
    </row>
    <row r="650" spans="1:20" ht="27" x14ac:dyDescent="0.25">
      <c r="A650" s="104" t="s">
        <v>296</v>
      </c>
      <c r="B650" s="105"/>
      <c r="C650" s="93" t="s">
        <v>46</v>
      </c>
      <c r="D650" s="93" t="s">
        <v>46</v>
      </c>
      <c r="E650" s="93" t="s">
        <v>46</v>
      </c>
      <c r="F650" s="93" t="s">
        <v>46</v>
      </c>
      <c r="G650" s="93" t="s">
        <v>46</v>
      </c>
      <c r="H650" s="94">
        <f>H651</f>
        <v>6230.86</v>
      </c>
      <c r="I650" s="94">
        <f t="shared" ref="I650:K650" si="208">I651</f>
        <v>5515.1</v>
      </c>
      <c r="J650" s="94">
        <f t="shared" si="208"/>
        <v>5515.1</v>
      </c>
      <c r="K650" s="95">
        <f t="shared" si="208"/>
        <v>201</v>
      </c>
      <c r="L650" s="93" t="s">
        <v>46</v>
      </c>
      <c r="M650" s="93" t="s">
        <v>46</v>
      </c>
      <c r="N650" s="101" t="s">
        <v>46</v>
      </c>
      <c r="O650" s="94">
        <v>13268555.52</v>
      </c>
      <c r="P650" s="94">
        <v>0</v>
      </c>
      <c r="Q650" s="94">
        <v>0</v>
      </c>
      <c r="R650" s="94">
        <v>13268555.52</v>
      </c>
      <c r="S650" s="92">
        <v>2129.4902340928861</v>
      </c>
      <c r="T650" s="92">
        <v>2129.4902340928866</v>
      </c>
    </row>
    <row r="651" spans="1:20" ht="27.75" x14ac:dyDescent="0.25">
      <c r="A651" s="96">
        <v>124</v>
      </c>
      <c r="B651" s="68" t="s">
        <v>612</v>
      </c>
      <c r="C651" s="96">
        <v>1994</v>
      </c>
      <c r="D651" s="96"/>
      <c r="E651" s="96" t="s">
        <v>657</v>
      </c>
      <c r="F651" s="96">
        <v>5</v>
      </c>
      <c r="G651" s="96" t="s">
        <v>688</v>
      </c>
      <c r="H651" s="97">
        <v>6230.86</v>
      </c>
      <c r="I651" s="97">
        <v>5515.1</v>
      </c>
      <c r="J651" s="97">
        <v>5515.1</v>
      </c>
      <c r="K651" s="98">
        <v>201</v>
      </c>
      <c r="L651" s="96" t="s">
        <v>654</v>
      </c>
      <c r="M651" s="96" t="s">
        <v>655</v>
      </c>
      <c r="N651" s="102" t="s">
        <v>746</v>
      </c>
      <c r="O651" s="67">
        <v>13268555.52</v>
      </c>
      <c r="P651" s="67">
        <v>0</v>
      </c>
      <c r="Q651" s="67">
        <v>0</v>
      </c>
      <c r="R651" s="67">
        <v>13268555.52</v>
      </c>
      <c r="S651" s="67">
        <v>2129.4902340928861</v>
      </c>
      <c r="T651" s="67">
        <v>2129.4902340928866</v>
      </c>
    </row>
    <row r="652" spans="1:20" ht="27" x14ac:dyDescent="0.25">
      <c r="A652" s="104" t="s">
        <v>299</v>
      </c>
      <c r="B652" s="105"/>
      <c r="C652" s="93" t="s">
        <v>46</v>
      </c>
      <c r="D652" s="93" t="s">
        <v>46</v>
      </c>
      <c r="E652" s="93" t="s">
        <v>46</v>
      </c>
      <c r="F652" s="93" t="s">
        <v>46</v>
      </c>
      <c r="G652" s="93" t="s">
        <v>46</v>
      </c>
      <c r="H652" s="99">
        <v>691.6</v>
      </c>
      <c r="I652" s="99">
        <v>691.6</v>
      </c>
      <c r="J652" s="99">
        <v>691.6</v>
      </c>
      <c r="K652" s="100">
        <v>17</v>
      </c>
      <c r="L652" s="93" t="s">
        <v>46</v>
      </c>
      <c r="M652" s="93" t="s">
        <v>46</v>
      </c>
      <c r="N652" s="101" t="s">
        <v>46</v>
      </c>
      <c r="O652" s="99">
        <v>5602584</v>
      </c>
      <c r="P652" s="99">
        <v>0</v>
      </c>
      <c r="Q652" s="99">
        <v>0</v>
      </c>
      <c r="R652" s="99">
        <v>5602584</v>
      </c>
      <c r="S652" s="92">
        <v>8100.9022556390973</v>
      </c>
      <c r="T652" s="92">
        <v>9089.3515037593988</v>
      </c>
    </row>
    <row r="653" spans="1:20" ht="27.75" x14ac:dyDescent="0.25">
      <c r="A653" s="96">
        <v>125</v>
      </c>
      <c r="B653" s="108" t="s">
        <v>613</v>
      </c>
      <c r="C653" s="96">
        <v>1969</v>
      </c>
      <c r="D653" s="96"/>
      <c r="E653" s="96" t="s">
        <v>653</v>
      </c>
      <c r="F653" s="96">
        <v>2</v>
      </c>
      <c r="G653" s="96" t="s">
        <v>679</v>
      </c>
      <c r="H653" s="97">
        <v>691.6</v>
      </c>
      <c r="I653" s="97">
        <v>691.6</v>
      </c>
      <c r="J653" s="97">
        <f>I653-CO653</f>
        <v>691.6</v>
      </c>
      <c r="K653" s="98">
        <v>17</v>
      </c>
      <c r="L653" s="96" t="s">
        <v>654</v>
      </c>
      <c r="M653" s="96" t="s">
        <v>655</v>
      </c>
      <c r="N653" s="102" t="s">
        <v>750</v>
      </c>
      <c r="O653" s="67">
        <v>5602584</v>
      </c>
      <c r="P653" s="67">
        <v>0</v>
      </c>
      <c r="Q653" s="67">
        <v>0</v>
      </c>
      <c r="R653" s="67">
        <v>5602584</v>
      </c>
      <c r="S653" s="67">
        <v>8100.9022556390973</v>
      </c>
      <c r="T653" s="67">
        <v>9089.3515037593988</v>
      </c>
    </row>
    <row r="654" spans="1:20" ht="27" x14ac:dyDescent="0.25">
      <c r="A654" s="104" t="s">
        <v>301</v>
      </c>
      <c r="B654" s="105"/>
      <c r="C654" s="93" t="s">
        <v>46</v>
      </c>
      <c r="D654" s="93" t="s">
        <v>46</v>
      </c>
      <c r="E654" s="93" t="s">
        <v>46</v>
      </c>
      <c r="F654" s="93" t="s">
        <v>46</v>
      </c>
      <c r="G654" s="93" t="s">
        <v>46</v>
      </c>
      <c r="H654" s="94">
        <f>H655</f>
        <v>362.9</v>
      </c>
      <c r="I654" s="94">
        <f t="shared" ref="I654:K654" si="209">I655</f>
        <v>241.5</v>
      </c>
      <c r="J654" s="94">
        <f t="shared" si="209"/>
        <v>241.5</v>
      </c>
      <c r="K654" s="95">
        <f t="shared" si="209"/>
        <v>23</v>
      </c>
      <c r="L654" s="93" t="s">
        <v>46</v>
      </c>
      <c r="M654" s="93" t="s">
        <v>46</v>
      </c>
      <c r="N654" s="101" t="s">
        <v>46</v>
      </c>
      <c r="O654" s="94">
        <v>3167614.8</v>
      </c>
      <c r="P654" s="94">
        <v>0</v>
      </c>
      <c r="Q654" s="94">
        <v>0</v>
      </c>
      <c r="R654" s="94">
        <v>3167614.8</v>
      </c>
      <c r="S654" s="92">
        <v>8728.616147699091</v>
      </c>
      <c r="T654" s="92">
        <v>9793.6572747313312</v>
      </c>
    </row>
    <row r="655" spans="1:20" ht="27.75" x14ac:dyDescent="0.25">
      <c r="A655" s="96">
        <v>126</v>
      </c>
      <c r="B655" s="68" t="s">
        <v>614</v>
      </c>
      <c r="C655" s="96">
        <v>1965</v>
      </c>
      <c r="D655" s="96"/>
      <c r="E655" s="96" t="s">
        <v>653</v>
      </c>
      <c r="F655" s="96">
        <v>2</v>
      </c>
      <c r="G655" s="96" t="s">
        <v>681</v>
      </c>
      <c r="H655" s="97">
        <v>362.9</v>
      </c>
      <c r="I655" s="97">
        <v>241.5</v>
      </c>
      <c r="J655" s="97">
        <f>I655-CO655</f>
        <v>241.5</v>
      </c>
      <c r="K655" s="98">
        <v>23</v>
      </c>
      <c r="L655" s="96" t="s">
        <v>654</v>
      </c>
      <c r="M655" s="96" t="s">
        <v>655</v>
      </c>
      <c r="N655" s="102" t="s">
        <v>749</v>
      </c>
      <c r="O655" s="67">
        <v>3167614.8</v>
      </c>
      <c r="P655" s="67">
        <v>0</v>
      </c>
      <c r="Q655" s="67">
        <v>0</v>
      </c>
      <c r="R655" s="67">
        <v>3167614.8</v>
      </c>
      <c r="S655" s="67">
        <v>8728.616147699091</v>
      </c>
      <c r="T655" s="67">
        <v>9793.6572747313312</v>
      </c>
    </row>
    <row r="656" spans="1:20" ht="27" x14ac:dyDescent="0.25">
      <c r="A656" s="104" t="s">
        <v>470</v>
      </c>
      <c r="B656" s="105"/>
      <c r="C656" s="93" t="s">
        <v>46</v>
      </c>
      <c r="D656" s="93" t="s">
        <v>46</v>
      </c>
      <c r="E656" s="93" t="s">
        <v>46</v>
      </c>
      <c r="F656" s="93" t="s">
        <v>46</v>
      </c>
      <c r="G656" s="93" t="s">
        <v>46</v>
      </c>
      <c r="H656" s="94">
        <f>H657</f>
        <v>375.2</v>
      </c>
      <c r="I656" s="94">
        <f t="shared" ref="I656:K656" si="210">I657</f>
        <v>375.2</v>
      </c>
      <c r="J656" s="94">
        <f t="shared" si="210"/>
        <v>375.2</v>
      </c>
      <c r="K656" s="95">
        <f t="shared" si="210"/>
        <v>17</v>
      </c>
      <c r="L656" s="93" t="s">
        <v>46</v>
      </c>
      <c r="M656" s="93" t="s">
        <v>46</v>
      </c>
      <c r="N656" s="101" t="s">
        <v>46</v>
      </c>
      <c r="O656" s="94">
        <v>4525164</v>
      </c>
      <c r="P656" s="94">
        <v>0</v>
      </c>
      <c r="Q656" s="94">
        <v>0</v>
      </c>
      <c r="R656" s="94">
        <v>4525164</v>
      </c>
      <c r="S656" s="92">
        <v>12060.671641791045</v>
      </c>
      <c r="T656" s="92">
        <v>13532.280783582089</v>
      </c>
    </row>
    <row r="657" spans="1:20" ht="27.75" x14ac:dyDescent="0.25">
      <c r="A657" s="96">
        <v>127</v>
      </c>
      <c r="B657" s="68" t="s">
        <v>615</v>
      </c>
      <c r="C657" s="96">
        <v>1967</v>
      </c>
      <c r="D657" s="96"/>
      <c r="E657" s="96" t="s">
        <v>653</v>
      </c>
      <c r="F657" s="96">
        <v>2</v>
      </c>
      <c r="G657" s="96" t="s">
        <v>681</v>
      </c>
      <c r="H657" s="97">
        <v>375.2</v>
      </c>
      <c r="I657" s="97">
        <v>375.2</v>
      </c>
      <c r="J657" s="97">
        <v>375.2</v>
      </c>
      <c r="K657" s="98">
        <v>17</v>
      </c>
      <c r="L657" s="96" t="s">
        <v>654</v>
      </c>
      <c r="M657" s="96" t="s">
        <v>655</v>
      </c>
      <c r="N657" s="102" t="s">
        <v>789</v>
      </c>
      <c r="O657" s="67">
        <v>4525164</v>
      </c>
      <c r="P657" s="67">
        <v>0</v>
      </c>
      <c r="Q657" s="67">
        <v>0</v>
      </c>
      <c r="R657" s="67">
        <v>4525164</v>
      </c>
      <c r="S657" s="67">
        <v>12060.671641791045</v>
      </c>
      <c r="T657" s="67">
        <v>13532.280783582089</v>
      </c>
    </row>
    <row r="658" spans="1:20" ht="27" x14ac:dyDescent="0.25">
      <c r="A658" s="104" t="s">
        <v>616</v>
      </c>
      <c r="B658" s="105"/>
      <c r="C658" s="93" t="s">
        <v>46</v>
      </c>
      <c r="D658" s="93" t="s">
        <v>46</v>
      </c>
      <c r="E658" s="93" t="s">
        <v>46</v>
      </c>
      <c r="F658" s="93" t="s">
        <v>46</v>
      </c>
      <c r="G658" s="93" t="s">
        <v>46</v>
      </c>
      <c r="H658" s="94">
        <f>H659</f>
        <v>946</v>
      </c>
      <c r="I658" s="94">
        <f t="shared" ref="I658:K658" si="211">I659</f>
        <v>854.3</v>
      </c>
      <c r="J658" s="94">
        <f t="shared" si="211"/>
        <v>854.3</v>
      </c>
      <c r="K658" s="95">
        <f t="shared" si="211"/>
        <v>52</v>
      </c>
      <c r="L658" s="93" t="s">
        <v>46</v>
      </c>
      <c r="M658" s="93" t="s">
        <v>46</v>
      </c>
      <c r="N658" s="101" t="s">
        <v>46</v>
      </c>
      <c r="O658" s="94">
        <v>6572262</v>
      </c>
      <c r="P658" s="94">
        <v>0</v>
      </c>
      <c r="Q658" s="94">
        <v>0</v>
      </c>
      <c r="R658" s="94">
        <v>6572262</v>
      </c>
      <c r="S658" s="92">
        <v>6947.4228329809721</v>
      </c>
      <c r="T658" s="92">
        <v>7795.1277748414377</v>
      </c>
    </row>
    <row r="659" spans="1:20" ht="27.75" x14ac:dyDescent="0.25">
      <c r="A659" s="96">
        <v>128</v>
      </c>
      <c r="B659" s="70" t="s">
        <v>617</v>
      </c>
      <c r="C659" s="96">
        <v>1971</v>
      </c>
      <c r="D659" s="96"/>
      <c r="E659" s="96" t="s">
        <v>653</v>
      </c>
      <c r="F659" s="96">
        <v>2</v>
      </c>
      <c r="G659" s="96" t="s">
        <v>677</v>
      </c>
      <c r="H659" s="97">
        <v>946</v>
      </c>
      <c r="I659" s="97">
        <v>854.3</v>
      </c>
      <c r="J659" s="97">
        <f>I659-CO659</f>
        <v>854.3</v>
      </c>
      <c r="K659" s="98">
        <v>52</v>
      </c>
      <c r="L659" s="96" t="s">
        <v>654</v>
      </c>
      <c r="M659" s="96" t="s">
        <v>655</v>
      </c>
      <c r="N659" s="102" t="s">
        <v>790</v>
      </c>
      <c r="O659" s="67">
        <v>6572262</v>
      </c>
      <c r="P659" s="67">
        <v>0</v>
      </c>
      <c r="Q659" s="67">
        <v>0</v>
      </c>
      <c r="R659" s="67">
        <v>6572262</v>
      </c>
      <c r="S659" s="67">
        <v>6947.4228329809721</v>
      </c>
      <c r="T659" s="67">
        <v>7795.1277748414377</v>
      </c>
    </row>
    <row r="660" spans="1:20" ht="27" x14ac:dyDescent="0.25">
      <c r="A660" s="104" t="s">
        <v>303</v>
      </c>
      <c r="B660" s="105"/>
      <c r="C660" s="93" t="s">
        <v>46</v>
      </c>
      <c r="D660" s="93" t="s">
        <v>46</v>
      </c>
      <c r="E660" s="93" t="s">
        <v>46</v>
      </c>
      <c r="F660" s="93" t="s">
        <v>46</v>
      </c>
      <c r="G660" s="93" t="s">
        <v>46</v>
      </c>
      <c r="H660" s="94">
        <f>H661</f>
        <v>418.9</v>
      </c>
      <c r="I660" s="94">
        <f t="shared" ref="I660:K660" si="212">I661</f>
        <v>372.4</v>
      </c>
      <c r="J660" s="94">
        <f t="shared" si="212"/>
        <v>372.4</v>
      </c>
      <c r="K660" s="95">
        <f t="shared" si="212"/>
        <v>8</v>
      </c>
      <c r="L660" s="93" t="s">
        <v>46</v>
      </c>
      <c r="M660" s="93" t="s">
        <v>46</v>
      </c>
      <c r="N660" s="101" t="s">
        <v>46</v>
      </c>
      <c r="O660" s="94">
        <v>3102969.6</v>
      </c>
      <c r="P660" s="94">
        <v>0</v>
      </c>
      <c r="Q660" s="94">
        <v>0</v>
      </c>
      <c r="R660" s="94">
        <v>3102969.6</v>
      </c>
      <c r="S660" s="92">
        <v>7407.4232513726429</v>
      </c>
      <c r="T660" s="92">
        <v>8311.2561470518012</v>
      </c>
    </row>
    <row r="661" spans="1:20" ht="27.75" x14ac:dyDescent="0.25">
      <c r="A661" s="96">
        <v>129</v>
      </c>
      <c r="B661" s="68" t="s">
        <v>618</v>
      </c>
      <c r="C661" s="96">
        <v>1965</v>
      </c>
      <c r="D661" s="96"/>
      <c r="E661" s="96" t="s">
        <v>653</v>
      </c>
      <c r="F661" s="96">
        <v>2</v>
      </c>
      <c r="G661" s="96" t="s">
        <v>681</v>
      </c>
      <c r="H661" s="97">
        <v>418.9</v>
      </c>
      <c r="I661" s="97">
        <v>372.4</v>
      </c>
      <c r="J661" s="97">
        <v>372.4</v>
      </c>
      <c r="K661" s="98">
        <v>8</v>
      </c>
      <c r="L661" s="96" t="s">
        <v>654</v>
      </c>
      <c r="M661" s="96" t="s">
        <v>655</v>
      </c>
      <c r="N661" s="102" t="s">
        <v>750</v>
      </c>
      <c r="O661" s="67">
        <v>3102969.6</v>
      </c>
      <c r="P661" s="67">
        <v>0</v>
      </c>
      <c r="Q661" s="67">
        <v>0</v>
      </c>
      <c r="R661" s="67">
        <v>3102969.6</v>
      </c>
      <c r="S661" s="67">
        <v>7407.4232513726429</v>
      </c>
      <c r="T661" s="67">
        <v>8311.2561470518012</v>
      </c>
    </row>
    <row r="662" spans="1:20" ht="27" x14ac:dyDescent="0.25">
      <c r="A662" s="104" t="s">
        <v>305</v>
      </c>
      <c r="B662" s="105"/>
      <c r="C662" s="93" t="s">
        <v>46</v>
      </c>
      <c r="D662" s="93" t="s">
        <v>46</v>
      </c>
      <c r="E662" s="93" t="s">
        <v>46</v>
      </c>
      <c r="F662" s="93" t="s">
        <v>46</v>
      </c>
      <c r="G662" s="93" t="s">
        <v>46</v>
      </c>
      <c r="H662" s="94">
        <f>H663</f>
        <v>3265.3</v>
      </c>
      <c r="I662" s="94">
        <f t="shared" ref="I662:K662" si="213">I663</f>
        <v>1908.7</v>
      </c>
      <c r="J662" s="94">
        <f t="shared" si="213"/>
        <v>1908.7</v>
      </c>
      <c r="K662" s="95">
        <f t="shared" si="213"/>
        <v>102</v>
      </c>
      <c r="L662" s="93" t="s">
        <v>46</v>
      </c>
      <c r="M662" s="93" t="s">
        <v>46</v>
      </c>
      <c r="N662" s="101" t="s">
        <v>46</v>
      </c>
      <c r="O662" s="94">
        <v>16205981.91</v>
      </c>
      <c r="P662" s="94">
        <v>0</v>
      </c>
      <c r="Q662" s="94">
        <v>0</v>
      </c>
      <c r="R662" s="94">
        <v>16205981.91</v>
      </c>
      <c r="S662" s="92">
        <v>4963.091265733623</v>
      </c>
      <c r="T662" s="92">
        <v>5134.8862279116775</v>
      </c>
    </row>
    <row r="663" spans="1:20" ht="27.75" x14ac:dyDescent="0.25">
      <c r="A663" s="96">
        <v>130</v>
      </c>
      <c r="B663" s="68" t="s">
        <v>619</v>
      </c>
      <c r="C663" s="96">
        <v>1994</v>
      </c>
      <c r="D663" s="96"/>
      <c r="E663" s="96" t="s">
        <v>653</v>
      </c>
      <c r="F663" s="96">
        <v>2</v>
      </c>
      <c r="G663" s="96" t="s">
        <v>674</v>
      </c>
      <c r="H663" s="97">
        <v>3265.3</v>
      </c>
      <c r="I663" s="97">
        <v>1908.7</v>
      </c>
      <c r="J663" s="97">
        <v>1908.7</v>
      </c>
      <c r="K663" s="98">
        <v>102</v>
      </c>
      <c r="L663" s="96" t="s">
        <v>654</v>
      </c>
      <c r="M663" s="96" t="s">
        <v>655</v>
      </c>
      <c r="N663" s="102" t="s">
        <v>815</v>
      </c>
      <c r="O663" s="67">
        <v>16205981.91</v>
      </c>
      <c r="P663" s="67">
        <v>0</v>
      </c>
      <c r="Q663" s="67">
        <v>0</v>
      </c>
      <c r="R663" s="67">
        <v>16205981.91</v>
      </c>
      <c r="S663" s="67">
        <v>4963.091265733623</v>
      </c>
      <c r="T663" s="67">
        <v>5134.8862279116775</v>
      </c>
    </row>
    <row r="664" spans="1:20" ht="27" x14ac:dyDescent="0.25">
      <c r="A664" s="104" t="s">
        <v>620</v>
      </c>
      <c r="B664" s="105"/>
      <c r="C664" s="93" t="s">
        <v>46</v>
      </c>
      <c r="D664" s="93" t="s">
        <v>46</v>
      </c>
      <c r="E664" s="93" t="s">
        <v>46</v>
      </c>
      <c r="F664" s="93" t="s">
        <v>46</v>
      </c>
      <c r="G664" s="93" t="s">
        <v>46</v>
      </c>
      <c r="H664" s="94">
        <f>H665</f>
        <v>627.5</v>
      </c>
      <c r="I664" s="94">
        <f t="shared" ref="I664:K664" si="214">I665</f>
        <v>559.4</v>
      </c>
      <c r="J664" s="94">
        <f t="shared" si="214"/>
        <v>559.4</v>
      </c>
      <c r="K664" s="95">
        <f t="shared" si="214"/>
        <v>26</v>
      </c>
      <c r="L664" s="93" t="s">
        <v>46</v>
      </c>
      <c r="M664" s="93" t="s">
        <v>46</v>
      </c>
      <c r="N664" s="101" t="s">
        <v>46</v>
      </c>
      <c r="O664" s="94">
        <v>4039280.1599999997</v>
      </c>
      <c r="P664" s="94">
        <v>0</v>
      </c>
      <c r="Q664" s="94">
        <v>0</v>
      </c>
      <c r="R664" s="94">
        <v>4039280.1599999997</v>
      </c>
      <c r="S664" s="92">
        <v>6437.0998565737045</v>
      </c>
      <c r="T664" s="92">
        <v>6659.9164940239043</v>
      </c>
    </row>
    <row r="665" spans="1:20" ht="27.75" x14ac:dyDescent="0.25">
      <c r="A665" s="96">
        <v>131</v>
      </c>
      <c r="B665" s="68" t="s">
        <v>621</v>
      </c>
      <c r="C665" s="96">
        <v>1990</v>
      </c>
      <c r="D665" s="96"/>
      <c r="E665" s="96" t="s">
        <v>657</v>
      </c>
      <c r="F665" s="96">
        <v>2</v>
      </c>
      <c r="G665" s="96" t="s">
        <v>681</v>
      </c>
      <c r="H665" s="97">
        <v>627.5</v>
      </c>
      <c r="I665" s="97">
        <v>559.4</v>
      </c>
      <c r="J665" s="97">
        <v>559.4</v>
      </c>
      <c r="K665" s="98">
        <v>26</v>
      </c>
      <c r="L665" s="96" t="s">
        <v>654</v>
      </c>
      <c r="M665" s="96" t="s">
        <v>678</v>
      </c>
      <c r="N665" s="102" t="s">
        <v>244</v>
      </c>
      <c r="O665" s="67">
        <v>4039280.1599999997</v>
      </c>
      <c r="P665" s="67">
        <v>0</v>
      </c>
      <c r="Q665" s="67">
        <v>0</v>
      </c>
      <c r="R665" s="67">
        <v>4039280.1599999997</v>
      </c>
      <c r="S665" s="67">
        <v>6437.0998565737045</v>
      </c>
      <c r="T665" s="67">
        <v>6659.9164940239043</v>
      </c>
    </row>
    <row r="666" spans="1:20" ht="27" x14ac:dyDescent="0.25">
      <c r="A666" s="104" t="s">
        <v>622</v>
      </c>
      <c r="B666" s="105"/>
      <c r="C666" s="93" t="s">
        <v>46</v>
      </c>
      <c r="D666" s="93" t="s">
        <v>46</v>
      </c>
      <c r="E666" s="93" t="s">
        <v>46</v>
      </c>
      <c r="F666" s="93" t="s">
        <v>46</v>
      </c>
      <c r="G666" s="93" t="s">
        <v>46</v>
      </c>
      <c r="H666" s="94">
        <f>H667+H668</f>
        <v>3230</v>
      </c>
      <c r="I666" s="94">
        <f t="shared" ref="I666:K666" si="215">I667+I668</f>
        <v>2919.7999999999997</v>
      </c>
      <c r="J666" s="94">
        <f t="shared" si="215"/>
        <v>2919.7999999999997</v>
      </c>
      <c r="K666" s="95">
        <f t="shared" si="215"/>
        <v>131</v>
      </c>
      <c r="L666" s="93" t="s">
        <v>46</v>
      </c>
      <c r="M666" s="93" t="s">
        <v>46</v>
      </c>
      <c r="N666" s="101" t="s">
        <v>46</v>
      </c>
      <c r="O666" s="94">
        <v>13569014.32</v>
      </c>
      <c r="P666" s="94">
        <v>0</v>
      </c>
      <c r="Q666" s="94">
        <v>0</v>
      </c>
      <c r="R666" s="94">
        <v>13569014.32</v>
      </c>
      <c r="S666" s="92">
        <v>4200.9332260061919</v>
      </c>
      <c r="T666" s="92">
        <v>7529.3367786391045</v>
      </c>
    </row>
    <row r="667" spans="1:20" ht="27.75" x14ac:dyDescent="0.25">
      <c r="A667" s="96">
        <v>132</v>
      </c>
      <c r="B667" s="68" t="s">
        <v>623</v>
      </c>
      <c r="C667" s="96">
        <v>1980</v>
      </c>
      <c r="D667" s="96"/>
      <c r="E667" s="96" t="s">
        <v>653</v>
      </c>
      <c r="F667" s="96">
        <v>2</v>
      </c>
      <c r="G667" s="96" t="s">
        <v>677</v>
      </c>
      <c r="H667" s="97">
        <v>928.8</v>
      </c>
      <c r="I667" s="97">
        <v>844.6</v>
      </c>
      <c r="J667" s="97">
        <v>844.6</v>
      </c>
      <c r="K667" s="98">
        <v>46</v>
      </c>
      <c r="L667" s="96" t="s">
        <v>654</v>
      </c>
      <c r="M667" s="96" t="s">
        <v>678</v>
      </c>
      <c r="N667" s="102" t="s">
        <v>244</v>
      </c>
      <c r="O667" s="67">
        <v>6571694.3200000003</v>
      </c>
      <c r="P667" s="67">
        <v>0</v>
      </c>
      <c r="Q667" s="67">
        <v>0</v>
      </c>
      <c r="R667" s="67">
        <v>6571694.3200000003</v>
      </c>
      <c r="S667" s="67">
        <v>7075.4676141257542</v>
      </c>
      <c r="T667" s="67">
        <v>7529.3367786391045</v>
      </c>
    </row>
    <row r="668" spans="1:20" ht="27.75" x14ac:dyDescent="0.25">
      <c r="A668" s="96">
        <v>133</v>
      </c>
      <c r="B668" s="68" t="s">
        <v>624</v>
      </c>
      <c r="C668" s="96">
        <v>1989</v>
      </c>
      <c r="D668" s="96"/>
      <c r="E668" s="96" t="s">
        <v>657</v>
      </c>
      <c r="F668" s="96">
        <v>4</v>
      </c>
      <c r="G668" s="96" t="s">
        <v>674</v>
      </c>
      <c r="H668" s="97">
        <v>2301.1999999999998</v>
      </c>
      <c r="I668" s="97">
        <v>2075.1999999999998</v>
      </c>
      <c r="J668" s="97">
        <f>I668-CO668</f>
        <v>2075.1999999999998</v>
      </c>
      <c r="K668" s="98">
        <v>85</v>
      </c>
      <c r="L668" s="96" t="s">
        <v>654</v>
      </c>
      <c r="M668" s="96" t="s">
        <v>655</v>
      </c>
      <c r="N668" s="102" t="s">
        <v>752</v>
      </c>
      <c r="O668" s="67">
        <v>6997320</v>
      </c>
      <c r="P668" s="67">
        <v>0</v>
      </c>
      <c r="Q668" s="67">
        <v>0</v>
      </c>
      <c r="R668" s="67">
        <v>6997320</v>
      </c>
      <c r="S668" s="67">
        <v>3040.7265774378589</v>
      </c>
      <c r="T668" s="67">
        <v>3040.73</v>
      </c>
    </row>
    <row r="669" spans="1:20" ht="27" x14ac:dyDescent="0.25">
      <c r="A669" s="104" t="s">
        <v>478</v>
      </c>
      <c r="B669" s="105"/>
      <c r="C669" s="93" t="s">
        <v>46</v>
      </c>
      <c r="D669" s="93" t="s">
        <v>46</v>
      </c>
      <c r="E669" s="93" t="s">
        <v>46</v>
      </c>
      <c r="F669" s="93" t="s">
        <v>46</v>
      </c>
      <c r="G669" s="93" t="s">
        <v>46</v>
      </c>
      <c r="H669" s="94">
        <f>H670+H671</f>
        <v>2655.54</v>
      </c>
      <c r="I669" s="94">
        <f t="shared" ref="I669:K669" si="216">I670+I671</f>
        <v>2298.2399999999998</v>
      </c>
      <c r="J669" s="94">
        <f t="shared" si="216"/>
        <v>2298.2399999999998</v>
      </c>
      <c r="K669" s="95">
        <f t="shared" si="216"/>
        <v>114</v>
      </c>
      <c r="L669" s="93" t="s">
        <v>46</v>
      </c>
      <c r="M669" s="93" t="s">
        <v>46</v>
      </c>
      <c r="N669" s="101" t="s">
        <v>46</v>
      </c>
      <c r="O669" s="94">
        <v>7704383.129999999</v>
      </c>
      <c r="P669" s="94">
        <v>0</v>
      </c>
      <c r="Q669" s="94">
        <v>0</v>
      </c>
      <c r="R669" s="94">
        <v>7704383.129999999</v>
      </c>
      <c r="S669" s="92">
        <v>2901.249135768996</v>
      </c>
      <c r="T669" s="92">
        <v>5669.9467821782182</v>
      </c>
    </row>
    <row r="670" spans="1:20" ht="27.75" x14ac:dyDescent="0.25">
      <c r="A670" s="96">
        <v>134</v>
      </c>
      <c r="B670" s="68" t="s">
        <v>625</v>
      </c>
      <c r="C670" s="96">
        <v>1957</v>
      </c>
      <c r="D670" s="96"/>
      <c r="E670" s="96" t="s">
        <v>653</v>
      </c>
      <c r="F670" s="96">
        <v>2</v>
      </c>
      <c r="G670" s="96" t="s">
        <v>679</v>
      </c>
      <c r="H670" s="97">
        <v>791.84</v>
      </c>
      <c r="I670" s="97">
        <v>585.14</v>
      </c>
      <c r="J670" s="97">
        <f>I670-CO670</f>
        <v>585.14</v>
      </c>
      <c r="K670" s="98">
        <v>40</v>
      </c>
      <c r="L670" s="96" t="s">
        <v>654</v>
      </c>
      <c r="M670" s="96" t="s">
        <v>678</v>
      </c>
      <c r="N670" s="102" t="s">
        <v>244</v>
      </c>
      <c r="O670" s="67">
        <v>2460578.1199999996</v>
      </c>
      <c r="P670" s="67">
        <v>0</v>
      </c>
      <c r="Q670" s="67">
        <v>0</v>
      </c>
      <c r="R670" s="67">
        <v>2460578.1199999996</v>
      </c>
      <c r="S670" s="67">
        <v>3107.4183168316827</v>
      </c>
      <c r="T670" s="67">
        <v>5669.9467821782182</v>
      </c>
    </row>
    <row r="671" spans="1:20" ht="27.75" x14ac:dyDescent="0.25">
      <c r="A671" s="96">
        <v>135</v>
      </c>
      <c r="B671" s="68" t="s">
        <v>626</v>
      </c>
      <c r="C671" s="96">
        <v>1979</v>
      </c>
      <c r="D671" s="96"/>
      <c r="E671" s="96" t="s">
        <v>657</v>
      </c>
      <c r="F671" s="96">
        <v>5</v>
      </c>
      <c r="G671" s="96" t="s">
        <v>677</v>
      </c>
      <c r="H671" s="97">
        <v>1863.7</v>
      </c>
      <c r="I671" s="97">
        <v>1713.1</v>
      </c>
      <c r="J671" s="97">
        <f>I671-CO671</f>
        <v>1713.1</v>
      </c>
      <c r="K671" s="98">
        <v>74</v>
      </c>
      <c r="L671" s="96" t="s">
        <v>654</v>
      </c>
      <c r="M671" s="96" t="s">
        <v>655</v>
      </c>
      <c r="N671" s="102" t="s">
        <v>752</v>
      </c>
      <c r="O671" s="67">
        <v>5243805.01</v>
      </c>
      <c r="P671" s="67">
        <v>0</v>
      </c>
      <c r="Q671" s="67">
        <v>0</v>
      </c>
      <c r="R671" s="67">
        <v>5243805.01</v>
      </c>
      <c r="S671" s="67">
        <v>2813.6529538015775</v>
      </c>
      <c r="T671" s="67">
        <v>2813.65</v>
      </c>
    </row>
  </sheetData>
  <autoFilter ref="A12:T12" xr:uid="{D1CB5A34-E643-4A25-9E08-8E06629E5320}"/>
  <mergeCells count="26">
    <mergeCell ref="R1:T1"/>
    <mergeCell ref="N2:T3"/>
    <mergeCell ref="A4:T6"/>
    <mergeCell ref="A8:A11"/>
    <mergeCell ref="B8:B11"/>
    <mergeCell ref="C8:D8"/>
    <mergeCell ref="E8:E11"/>
    <mergeCell ref="F8:F11"/>
    <mergeCell ref="G8:G11"/>
    <mergeCell ref="H8:H10"/>
    <mergeCell ref="S8:S10"/>
    <mergeCell ref="T8:T10"/>
    <mergeCell ref="C9:C11"/>
    <mergeCell ref="D9:D11"/>
    <mergeCell ref="I9:I10"/>
    <mergeCell ref="J9:J10"/>
    <mergeCell ref="O9:O10"/>
    <mergeCell ref="P9:P10"/>
    <mergeCell ref="Q9:Q10"/>
    <mergeCell ref="R9:R10"/>
    <mergeCell ref="I8:J8"/>
    <mergeCell ref="K8:K10"/>
    <mergeCell ref="L8:L11"/>
    <mergeCell ref="M8:M11"/>
    <mergeCell ref="N8:N11"/>
    <mergeCell ref="O8:R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1B0F-B465-461D-8BB2-0438EA7AA3B0}">
  <dimension ref="A1:C29"/>
  <sheetViews>
    <sheetView topLeftCell="A7" zoomScale="60" zoomScaleNormal="60" workbookViewId="0">
      <selection activeCell="R22" sqref="R22"/>
    </sheetView>
  </sheetViews>
  <sheetFormatPr defaultRowHeight="15" x14ac:dyDescent="0.25"/>
  <cols>
    <col min="1" max="1" width="28.7109375" customWidth="1"/>
    <col min="2" max="2" width="37.140625" customWidth="1"/>
    <col min="3" max="3" width="47.140625" customWidth="1"/>
  </cols>
  <sheetData>
    <row r="1" spans="1:3" ht="18.75" x14ac:dyDescent="0.3">
      <c r="A1" s="71"/>
      <c r="B1" s="71"/>
      <c r="C1" s="72" t="s">
        <v>816</v>
      </c>
    </row>
    <row r="2" spans="1:3" ht="77.25" customHeight="1" x14ac:dyDescent="0.25">
      <c r="A2" s="146" t="s">
        <v>817</v>
      </c>
      <c r="B2" s="146"/>
      <c r="C2" s="146"/>
    </row>
    <row r="3" spans="1:3" ht="54" customHeight="1" x14ac:dyDescent="0.25">
      <c r="A3" s="143" t="s">
        <v>818</v>
      </c>
      <c r="B3" s="144"/>
      <c r="C3" s="145"/>
    </row>
    <row r="4" spans="1:3" ht="18.75" x14ac:dyDescent="0.25">
      <c r="A4" s="143" t="s">
        <v>819</v>
      </c>
      <c r="B4" s="145"/>
      <c r="C4" s="73" t="s">
        <v>820</v>
      </c>
    </row>
    <row r="5" spans="1:3" ht="18.75" x14ac:dyDescent="0.3">
      <c r="A5" s="141" t="s">
        <v>821</v>
      </c>
      <c r="B5" s="142"/>
      <c r="C5" s="74">
        <v>1386193476.6300001</v>
      </c>
    </row>
    <row r="6" spans="1:3" ht="18.75" x14ac:dyDescent="0.3">
      <c r="A6" s="141" t="s">
        <v>822</v>
      </c>
      <c r="B6" s="142"/>
      <c r="C6" s="74">
        <v>0</v>
      </c>
    </row>
    <row r="7" spans="1:3" ht="18.75" x14ac:dyDescent="0.3">
      <c r="A7" s="141" t="s">
        <v>823</v>
      </c>
      <c r="B7" s="142"/>
      <c r="C7" s="74">
        <v>0</v>
      </c>
    </row>
    <row r="8" spans="1:3" ht="18.75" x14ac:dyDescent="0.3">
      <c r="A8" s="141" t="s">
        <v>824</v>
      </c>
      <c r="B8" s="142"/>
      <c r="C8" s="74">
        <v>4813967.07</v>
      </c>
    </row>
    <row r="9" spans="1:3" ht="18.75" x14ac:dyDescent="0.3">
      <c r="A9" s="141" t="s">
        <v>825</v>
      </c>
      <c r="B9" s="142"/>
      <c r="C9" s="74">
        <v>1381379509.5600002</v>
      </c>
    </row>
    <row r="10" spans="1:3" ht="42.75" customHeight="1" x14ac:dyDescent="0.25">
      <c r="A10" s="143" t="s">
        <v>826</v>
      </c>
      <c r="B10" s="144"/>
      <c r="C10" s="145"/>
    </row>
    <row r="11" spans="1:3" ht="18.75" x14ac:dyDescent="0.25">
      <c r="A11" s="143" t="s">
        <v>819</v>
      </c>
      <c r="B11" s="145"/>
      <c r="C11" s="73" t="s">
        <v>827</v>
      </c>
    </row>
    <row r="12" spans="1:3" ht="18.75" x14ac:dyDescent="0.3">
      <c r="A12" s="141" t="s">
        <v>821</v>
      </c>
      <c r="B12" s="142"/>
      <c r="C12" s="74">
        <v>927205835.88999999</v>
      </c>
    </row>
    <row r="13" spans="1:3" ht="18.75" x14ac:dyDescent="0.3">
      <c r="A13" s="141" t="s">
        <v>828</v>
      </c>
      <c r="B13" s="142"/>
      <c r="C13" s="74">
        <v>0</v>
      </c>
    </row>
    <row r="14" spans="1:3" ht="18.75" x14ac:dyDescent="0.3">
      <c r="A14" s="141" t="s">
        <v>823</v>
      </c>
      <c r="B14" s="142"/>
      <c r="C14" s="74">
        <v>0</v>
      </c>
    </row>
    <row r="15" spans="1:3" ht="18.75" x14ac:dyDescent="0.3">
      <c r="A15" s="141" t="s">
        <v>824</v>
      </c>
      <c r="B15" s="142"/>
      <c r="C15" s="74">
        <v>2194979.21</v>
      </c>
    </row>
    <row r="16" spans="1:3" ht="18.75" x14ac:dyDescent="0.3">
      <c r="A16" s="141" t="s">
        <v>825</v>
      </c>
      <c r="B16" s="142"/>
      <c r="C16" s="74">
        <v>925010856.67999995</v>
      </c>
    </row>
    <row r="17" spans="1:3" ht="45" customHeight="1" x14ac:dyDescent="0.25">
      <c r="A17" s="143" t="s">
        <v>826</v>
      </c>
      <c r="B17" s="144"/>
      <c r="C17" s="145"/>
    </row>
    <row r="18" spans="1:3" ht="18.75" x14ac:dyDescent="0.25">
      <c r="A18" s="143" t="s">
        <v>819</v>
      </c>
      <c r="B18" s="145"/>
      <c r="C18" s="73" t="s">
        <v>829</v>
      </c>
    </row>
    <row r="19" spans="1:3" ht="18.75" x14ac:dyDescent="0.3">
      <c r="A19" s="141" t="s">
        <v>821</v>
      </c>
      <c r="B19" s="142"/>
      <c r="C19" s="74">
        <v>842024708.65999985</v>
      </c>
    </row>
    <row r="20" spans="1:3" ht="18.75" x14ac:dyDescent="0.3">
      <c r="A20" s="141" t="s">
        <v>828</v>
      </c>
      <c r="B20" s="142"/>
      <c r="C20" s="74">
        <v>0</v>
      </c>
    </row>
    <row r="21" spans="1:3" ht="18.75" x14ac:dyDescent="0.3">
      <c r="A21" s="141" t="s">
        <v>823</v>
      </c>
      <c r="B21" s="142"/>
      <c r="C21" s="74">
        <v>0</v>
      </c>
    </row>
    <row r="22" spans="1:3" ht="18.75" x14ac:dyDescent="0.3">
      <c r="A22" s="141" t="s">
        <v>824</v>
      </c>
      <c r="B22" s="142"/>
      <c r="C22" s="74">
        <v>6025176.1500000004</v>
      </c>
    </row>
    <row r="23" spans="1:3" ht="18.75" x14ac:dyDescent="0.3">
      <c r="A23" s="141" t="s">
        <v>825</v>
      </c>
      <c r="B23" s="142"/>
      <c r="C23" s="74">
        <v>835999532.50999987</v>
      </c>
    </row>
    <row r="24" spans="1:3" ht="93.75" customHeight="1" x14ac:dyDescent="0.25">
      <c r="A24" s="143" t="s">
        <v>830</v>
      </c>
      <c r="B24" s="144"/>
      <c r="C24" s="145"/>
    </row>
    <row r="25" spans="1:3" ht="18.75" x14ac:dyDescent="0.25">
      <c r="A25" s="143" t="s">
        <v>819</v>
      </c>
      <c r="B25" s="145"/>
      <c r="C25" s="73" t="s">
        <v>820</v>
      </c>
    </row>
    <row r="26" spans="1:3" ht="26.25" customHeight="1" x14ac:dyDescent="0.3">
      <c r="A26" s="141" t="s">
        <v>823</v>
      </c>
      <c r="B26" s="142"/>
      <c r="C26" s="74">
        <v>28058900</v>
      </c>
    </row>
    <row r="27" spans="1:3" ht="95.25" customHeight="1" x14ac:dyDescent="0.25">
      <c r="A27" s="143" t="s">
        <v>830</v>
      </c>
      <c r="B27" s="144"/>
      <c r="C27" s="145"/>
    </row>
    <row r="28" spans="1:3" ht="18.75" x14ac:dyDescent="0.25">
      <c r="A28" s="143" t="s">
        <v>819</v>
      </c>
      <c r="B28" s="145"/>
      <c r="C28" s="73" t="s">
        <v>827</v>
      </c>
    </row>
    <row r="29" spans="1:3" ht="18.75" x14ac:dyDescent="0.3">
      <c r="A29" s="141" t="s">
        <v>823</v>
      </c>
      <c r="B29" s="142"/>
      <c r="C29" s="74">
        <v>28058900</v>
      </c>
    </row>
  </sheetData>
  <mergeCells count="28">
    <mergeCell ref="A7:B7"/>
    <mergeCell ref="A2:C2"/>
    <mergeCell ref="A3:C3"/>
    <mergeCell ref="A4:B4"/>
    <mergeCell ref="A5:B5"/>
    <mergeCell ref="A6:B6"/>
    <mergeCell ref="A19:B19"/>
    <mergeCell ref="A8:B8"/>
    <mergeCell ref="A9:B9"/>
    <mergeCell ref="A10:C10"/>
    <mergeCell ref="A11:B11"/>
    <mergeCell ref="A12:B12"/>
    <mergeCell ref="A13:B13"/>
    <mergeCell ref="A14:B14"/>
    <mergeCell ref="A15:B15"/>
    <mergeCell ref="A16:B16"/>
    <mergeCell ref="A17:C17"/>
    <mergeCell ref="A18:B18"/>
    <mergeCell ref="A26:B26"/>
    <mergeCell ref="A27:C27"/>
    <mergeCell ref="A28:B28"/>
    <mergeCell ref="A29:B29"/>
    <mergeCell ref="A20:B20"/>
    <mergeCell ref="A21:B21"/>
    <mergeCell ref="A22:B22"/>
    <mergeCell ref="A23:B23"/>
    <mergeCell ref="A24:C24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210F-5296-4DA3-A46A-5D53162419AD}">
  <dimension ref="A1:F166"/>
  <sheetViews>
    <sheetView topLeftCell="A82" zoomScale="60" zoomScaleNormal="60" workbookViewId="0">
      <selection activeCell="F12" sqref="F12"/>
    </sheetView>
  </sheetViews>
  <sheetFormatPr defaultRowHeight="15" x14ac:dyDescent="0.25"/>
  <cols>
    <col min="1" max="1" width="9" customWidth="1"/>
    <col min="2" max="2" width="87.85546875" customWidth="1"/>
    <col min="3" max="3" width="27.42578125" customWidth="1"/>
    <col min="4" max="4" width="29.140625" customWidth="1"/>
    <col min="5" max="5" width="32" customWidth="1"/>
    <col min="6" max="6" width="29.5703125" customWidth="1"/>
  </cols>
  <sheetData>
    <row r="1" spans="1:6" ht="20.25" x14ac:dyDescent="0.25">
      <c r="A1" s="75"/>
      <c r="B1" s="75"/>
      <c r="C1" s="75"/>
      <c r="D1" s="75"/>
      <c r="E1" s="147" t="s">
        <v>831</v>
      </c>
      <c r="F1" s="147"/>
    </row>
    <row r="2" spans="1:6" ht="99.75" customHeight="1" x14ac:dyDescent="0.25">
      <c r="B2" s="76"/>
      <c r="C2" s="76"/>
      <c r="D2" s="148" t="s">
        <v>832</v>
      </c>
      <c r="E2" s="148"/>
      <c r="F2" s="148"/>
    </row>
    <row r="3" spans="1:6" x14ac:dyDescent="0.25">
      <c r="A3" s="149" t="s">
        <v>833</v>
      </c>
      <c r="B3" s="149"/>
      <c r="C3" s="149"/>
      <c r="D3" s="149"/>
      <c r="E3" s="149"/>
      <c r="F3" s="149"/>
    </row>
    <row r="4" spans="1:6" ht="84.75" customHeight="1" x14ac:dyDescent="0.25">
      <c r="A4" s="149"/>
      <c r="B4" s="149"/>
      <c r="C4" s="149"/>
      <c r="D4" s="149"/>
      <c r="E4" s="149"/>
      <c r="F4" s="149"/>
    </row>
    <row r="5" spans="1:6" x14ac:dyDescent="0.25">
      <c r="A5" s="150" t="s">
        <v>10</v>
      </c>
      <c r="B5" s="152" t="s">
        <v>834</v>
      </c>
      <c r="C5" s="150" t="s">
        <v>835</v>
      </c>
      <c r="D5" s="150" t="s">
        <v>836</v>
      </c>
      <c r="E5" s="150" t="s">
        <v>837</v>
      </c>
      <c r="F5" s="150" t="s">
        <v>838</v>
      </c>
    </row>
    <row r="6" spans="1:6" ht="81" customHeight="1" x14ac:dyDescent="0.25">
      <c r="A6" s="151"/>
      <c r="B6" s="153"/>
      <c r="C6" s="150"/>
      <c r="D6" s="150"/>
      <c r="E6" s="150"/>
      <c r="F6" s="150"/>
    </row>
    <row r="7" spans="1:6" ht="43.5" customHeight="1" x14ac:dyDescent="0.25">
      <c r="A7" s="151"/>
      <c r="B7" s="153"/>
      <c r="C7" s="150"/>
      <c r="D7" s="150"/>
      <c r="E7" s="150"/>
      <c r="F7" s="150"/>
    </row>
    <row r="8" spans="1:6" ht="20.25" x14ac:dyDescent="0.3">
      <c r="A8" s="151"/>
      <c r="B8" s="153"/>
      <c r="C8" s="77" t="s">
        <v>839</v>
      </c>
      <c r="D8" s="77" t="s">
        <v>651</v>
      </c>
      <c r="E8" s="78" t="s">
        <v>42</v>
      </c>
      <c r="F8" s="78" t="s">
        <v>41</v>
      </c>
    </row>
    <row r="9" spans="1:6" ht="20.25" x14ac:dyDescent="0.3">
      <c r="A9" s="78">
        <v>1</v>
      </c>
      <c r="B9" s="78">
        <v>2</v>
      </c>
      <c r="C9" s="78">
        <v>3</v>
      </c>
      <c r="D9" s="78">
        <v>4</v>
      </c>
      <c r="E9" s="78">
        <v>5</v>
      </c>
      <c r="F9" s="78">
        <v>6</v>
      </c>
    </row>
    <row r="10" spans="1:6" ht="20.25" x14ac:dyDescent="0.3">
      <c r="A10" s="79" t="s">
        <v>45</v>
      </c>
      <c r="B10" s="79"/>
      <c r="C10" s="80">
        <v>1330812.6999999997</v>
      </c>
      <c r="D10" s="81">
        <v>46381.9</v>
      </c>
      <c r="E10" s="82">
        <v>502</v>
      </c>
      <c r="F10" s="80">
        <v>3155424021.177</v>
      </c>
    </row>
    <row r="11" spans="1:6" ht="20.25" x14ac:dyDescent="0.3">
      <c r="A11" s="79" t="s">
        <v>47</v>
      </c>
      <c r="B11" s="79"/>
      <c r="C11" s="83">
        <v>679160.15999999968</v>
      </c>
      <c r="D11" s="84">
        <v>23678.9</v>
      </c>
      <c r="E11" s="82">
        <v>216</v>
      </c>
      <c r="F11" s="83">
        <v>1386193476.6300001</v>
      </c>
    </row>
    <row r="12" spans="1:6" ht="20.25" x14ac:dyDescent="0.3">
      <c r="A12" s="85">
        <v>1</v>
      </c>
      <c r="B12" s="79" t="s">
        <v>840</v>
      </c>
      <c r="C12" s="83">
        <v>130577.65999999999</v>
      </c>
      <c r="D12" s="84">
        <v>4927</v>
      </c>
      <c r="E12" s="82">
        <v>37</v>
      </c>
      <c r="F12" s="83">
        <v>250235389.66</v>
      </c>
    </row>
    <row r="13" spans="1:6" ht="20.25" x14ac:dyDescent="0.3">
      <c r="A13" s="85">
        <v>2</v>
      </c>
      <c r="B13" s="79" t="s">
        <v>841</v>
      </c>
      <c r="C13" s="83">
        <v>26709.799999999996</v>
      </c>
      <c r="D13" s="84">
        <v>1219</v>
      </c>
      <c r="E13" s="82">
        <v>7</v>
      </c>
      <c r="F13" s="83">
        <v>72804460.900000006</v>
      </c>
    </row>
    <row r="14" spans="1:6" ht="20.25" x14ac:dyDescent="0.3">
      <c r="A14" s="85">
        <v>3</v>
      </c>
      <c r="B14" s="79" t="s">
        <v>842</v>
      </c>
      <c r="C14" s="83">
        <v>171695.25999999995</v>
      </c>
      <c r="D14" s="84">
        <v>5907</v>
      </c>
      <c r="E14" s="82">
        <v>52</v>
      </c>
      <c r="F14" s="83">
        <v>282578666.10000002</v>
      </c>
    </row>
    <row r="15" spans="1:6" ht="20.25" x14ac:dyDescent="0.3">
      <c r="A15" s="85">
        <v>4</v>
      </c>
      <c r="B15" s="79" t="s">
        <v>843</v>
      </c>
      <c r="C15" s="83">
        <v>69395.22</v>
      </c>
      <c r="D15" s="84">
        <v>2096</v>
      </c>
      <c r="E15" s="82">
        <v>17</v>
      </c>
      <c r="F15" s="83">
        <v>114331574.05000001</v>
      </c>
    </row>
    <row r="16" spans="1:6" ht="20.25" x14ac:dyDescent="0.3">
      <c r="A16" s="85">
        <v>5</v>
      </c>
      <c r="B16" s="79" t="s">
        <v>844</v>
      </c>
      <c r="C16" s="83">
        <v>75729.899999999994</v>
      </c>
      <c r="D16" s="84">
        <v>2987</v>
      </c>
      <c r="E16" s="82">
        <v>9</v>
      </c>
      <c r="F16" s="83">
        <v>91934677</v>
      </c>
    </row>
    <row r="17" spans="1:6" ht="20.25" x14ac:dyDescent="0.3">
      <c r="A17" s="85">
        <v>6</v>
      </c>
      <c r="B17" s="79" t="s">
        <v>845</v>
      </c>
      <c r="C17" s="83">
        <v>59903.7</v>
      </c>
      <c r="D17" s="84">
        <v>1542</v>
      </c>
      <c r="E17" s="82">
        <v>13</v>
      </c>
      <c r="F17" s="83">
        <v>91795193.720000014</v>
      </c>
    </row>
    <row r="18" spans="1:6" ht="20.25" x14ac:dyDescent="0.3">
      <c r="A18" s="85">
        <v>7</v>
      </c>
      <c r="B18" s="79" t="s">
        <v>846</v>
      </c>
      <c r="C18" s="83">
        <v>10869.8</v>
      </c>
      <c r="D18" s="84">
        <v>362</v>
      </c>
      <c r="E18" s="82">
        <v>4</v>
      </c>
      <c r="F18" s="83">
        <v>12756066.060000001</v>
      </c>
    </row>
    <row r="19" spans="1:6" ht="20.25" x14ac:dyDescent="0.3">
      <c r="A19" s="85">
        <v>8</v>
      </c>
      <c r="B19" s="79" t="s">
        <v>847</v>
      </c>
      <c r="C19" s="83">
        <v>2534.84</v>
      </c>
      <c r="D19" s="84">
        <v>103</v>
      </c>
      <c r="E19" s="82">
        <v>2</v>
      </c>
      <c r="F19" s="83">
        <v>13146463.680000002</v>
      </c>
    </row>
    <row r="20" spans="1:6" ht="20.25" x14ac:dyDescent="0.3">
      <c r="A20" s="85">
        <v>9</v>
      </c>
      <c r="B20" s="79" t="s">
        <v>848</v>
      </c>
      <c r="C20" s="83">
        <v>13190.880000000001</v>
      </c>
      <c r="D20" s="84">
        <v>431</v>
      </c>
      <c r="E20" s="82">
        <v>4</v>
      </c>
      <c r="F20" s="83">
        <v>18253906.279999997</v>
      </c>
    </row>
    <row r="21" spans="1:6" ht="20.25" x14ac:dyDescent="0.3">
      <c r="A21" s="85">
        <v>10</v>
      </c>
      <c r="B21" s="79" t="s">
        <v>849</v>
      </c>
      <c r="C21" s="83">
        <v>936.95</v>
      </c>
      <c r="D21" s="84">
        <v>41</v>
      </c>
      <c r="E21" s="82">
        <v>1</v>
      </c>
      <c r="F21" s="83">
        <v>7085425</v>
      </c>
    </row>
    <row r="22" spans="1:6" ht="20.25" x14ac:dyDescent="0.3">
      <c r="A22" s="85">
        <v>11</v>
      </c>
      <c r="B22" s="79" t="s">
        <v>850</v>
      </c>
      <c r="C22" s="83">
        <v>14337.7</v>
      </c>
      <c r="D22" s="84">
        <v>424</v>
      </c>
      <c r="E22" s="82">
        <v>8</v>
      </c>
      <c r="F22" s="83">
        <v>36234018.25</v>
      </c>
    </row>
    <row r="23" spans="1:6" ht="20.25" x14ac:dyDescent="0.3">
      <c r="A23" s="85">
        <v>12</v>
      </c>
      <c r="B23" s="79" t="s">
        <v>851</v>
      </c>
      <c r="C23" s="83">
        <v>871.3</v>
      </c>
      <c r="D23" s="84">
        <v>31</v>
      </c>
      <c r="E23" s="82">
        <v>1</v>
      </c>
      <c r="F23" s="83">
        <v>7229164.7999999998</v>
      </c>
    </row>
    <row r="24" spans="1:6" ht="20.25" x14ac:dyDescent="0.3">
      <c r="A24" s="85">
        <v>13</v>
      </c>
      <c r="B24" s="79" t="s">
        <v>852</v>
      </c>
      <c r="C24" s="83">
        <v>739</v>
      </c>
      <c r="D24" s="84">
        <v>30</v>
      </c>
      <c r="E24" s="82">
        <v>1</v>
      </c>
      <c r="F24" s="83">
        <v>4458520</v>
      </c>
    </row>
    <row r="25" spans="1:6" ht="20.25" x14ac:dyDescent="0.3">
      <c r="A25" s="85">
        <v>14</v>
      </c>
      <c r="B25" s="79" t="s">
        <v>853</v>
      </c>
      <c r="C25" s="83">
        <v>1070.8</v>
      </c>
      <c r="D25" s="84">
        <v>41</v>
      </c>
      <c r="E25" s="82">
        <v>1</v>
      </c>
      <c r="F25" s="83">
        <v>5440884.4199999999</v>
      </c>
    </row>
    <row r="26" spans="1:6" ht="20.25" x14ac:dyDescent="0.3">
      <c r="A26" s="85">
        <v>15</v>
      </c>
      <c r="B26" s="79" t="s">
        <v>854</v>
      </c>
      <c r="C26" s="83">
        <v>947.4</v>
      </c>
      <c r="D26" s="84">
        <v>31</v>
      </c>
      <c r="E26" s="82">
        <v>1</v>
      </c>
      <c r="F26" s="83">
        <v>7590000</v>
      </c>
    </row>
    <row r="27" spans="1:6" ht="20.25" x14ac:dyDescent="0.3">
      <c r="A27" s="85">
        <v>16</v>
      </c>
      <c r="B27" s="79" t="s">
        <v>855</v>
      </c>
      <c r="C27" s="83">
        <v>1313.6</v>
      </c>
      <c r="D27" s="84">
        <v>62</v>
      </c>
      <c r="E27" s="82">
        <v>2</v>
      </c>
      <c r="F27" s="83">
        <v>5849471.21</v>
      </c>
    </row>
    <row r="28" spans="1:6" ht="20.25" x14ac:dyDescent="0.3">
      <c r="A28" s="85">
        <v>17</v>
      </c>
      <c r="B28" s="79" t="s">
        <v>856</v>
      </c>
      <c r="C28" s="83">
        <v>3559.6000000000004</v>
      </c>
      <c r="D28" s="84">
        <v>122.9</v>
      </c>
      <c r="E28" s="82">
        <v>2</v>
      </c>
      <c r="F28" s="83">
        <v>19962607.93</v>
      </c>
    </row>
    <row r="29" spans="1:6" ht="20.25" x14ac:dyDescent="0.3">
      <c r="A29" s="85">
        <v>18</v>
      </c>
      <c r="B29" s="79" t="s">
        <v>857</v>
      </c>
      <c r="C29" s="83">
        <v>1781.7000000000003</v>
      </c>
      <c r="D29" s="84">
        <v>58</v>
      </c>
      <c r="E29" s="82">
        <v>3</v>
      </c>
      <c r="F29" s="83">
        <v>4106410.62</v>
      </c>
    </row>
    <row r="30" spans="1:6" ht="20.25" x14ac:dyDescent="0.3">
      <c r="A30" s="85">
        <v>19</v>
      </c>
      <c r="B30" s="79" t="s">
        <v>858</v>
      </c>
      <c r="C30" s="83">
        <v>786.9</v>
      </c>
      <c r="D30" s="84">
        <v>30</v>
      </c>
      <c r="E30" s="82">
        <v>1</v>
      </c>
      <c r="F30" s="83">
        <v>6066432</v>
      </c>
    </row>
    <row r="31" spans="1:6" ht="20.25" x14ac:dyDescent="0.3">
      <c r="A31" s="85">
        <v>20</v>
      </c>
      <c r="B31" s="79" t="s">
        <v>859</v>
      </c>
      <c r="C31" s="83">
        <v>766.1</v>
      </c>
      <c r="D31" s="84">
        <v>48</v>
      </c>
      <c r="E31" s="82">
        <v>1</v>
      </c>
      <c r="F31" s="83">
        <v>794399.19000000006</v>
      </c>
    </row>
    <row r="32" spans="1:6" ht="20.25" x14ac:dyDescent="0.3">
      <c r="A32" s="85">
        <v>21</v>
      </c>
      <c r="B32" s="79" t="s">
        <v>860</v>
      </c>
      <c r="C32" s="83">
        <v>398</v>
      </c>
      <c r="D32" s="84">
        <v>21</v>
      </c>
      <c r="E32" s="82">
        <v>1</v>
      </c>
      <c r="F32" s="83">
        <v>1428981.76</v>
      </c>
    </row>
    <row r="33" spans="1:6" ht="20.25" x14ac:dyDescent="0.3">
      <c r="A33" s="85">
        <v>22</v>
      </c>
      <c r="B33" s="79" t="s">
        <v>861</v>
      </c>
      <c r="C33" s="83">
        <v>3363.3</v>
      </c>
      <c r="D33" s="84">
        <v>44</v>
      </c>
      <c r="E33" s="82">
        <v>1</v>
      </c>
      <c r="F33" s="83">
        <v>7618035.8099999996</v>
      </c>
    </row>
    <row r="34" spans="1:6" ht="20.25" x14ac:dyDescent="0.3">
      <c r="A34" s="85">
        <v>23</v>
      </c>
      <c r="B34" s="79" t="s">
        <v>862</v>
      </c>
      <c r="C34" s="83">
        <v>18869.05</v>
      </c>
      <c r="D34" s="84">
        <v>835</v>
      </c>
      <c r="E34" s="82">
        <v>6</v>
      </c>
      <c r="F34" s="83">
        <v>63974045.670000002</v>
      </c>
    </row>
    <row r="35" spans="1:6" ht="20.25" x14ac:dyDescent="0.3">
      <c r="A35" s="85">
        <v>24</v>
      </c>
      <c r="B35" s="79" t="s">
        <v>863</v>
      </c>
      <c r="C35" s="83">
        <v>460</v>
      </c>
      <c r="D35" s="84">
        <v>17</v>
      </c>
      <c r="E35" s="82">
        <v>1</v>
      </c>
      <c r="F35" s="83">
        <v>5459400</v>
      </c>
    </row>
    <row r="36" spans="1:6" ht="20.25" x14ac:dyDescent="0.3">
      <c r="A36" s="85">
        <v>25</v>
      </c>
      <c r="B36" s="79" t="s">
        <v>864</v>
      </c>
      <c r="C36" s="83">
        <v>896.41</v>
      </c>
      <c r="D36" s="84">
        <v>56</v>
      </c>
      <c r="E36" s="82">
        <v>1</v>
      </c>
      <c r="F36" s="83">
        <v>6858438.4000000004</v>
      </c>
    </row>
    <row r="37" spans="1:6" ht="20.25" x14ac:dyDescent="0.3">
      <c r="A37" s="85">
        <v>26</v>
      </c>
      <c r="B37" s="79" t="s">
        <v>865</v>
      </c>
      <c r="C37" s="83">
        <v>1376.8000000000002</v>
      </c>
      <c r="D37" s="84">
        <v>49</v>
      </c>
      <c r="E37" s="82">
        <v>2</v>
      </c>
      <c r="F37" s="83">
        <v>8155980.7999999998</v>
      </c>
    </row>
    <row r="38" spans="1:6" ht="20.25" x14ac:dyDescent="0.3">
      <c r="A38" s="85">
        <v>27</v>
      </c>
      <c r="B38" s="79" t="s">
        <v>866</v>
      </c>
      <c r="C38" s="83">
        <v>1693.9</v>
      </c>
      <c r="D38" s="84">
        <v>64</v>
      </c>
      <c r="E38" s="82">
        <v>1</v>
      </c>
      <c r="F38" s="83">
        <v>5695705.5999999996</v>
      </c>
    </row>
    <row r="39" spans="1:6" ht="20.25" x14ac:dyDescent="0.3">
      <c r="A39" s="85">
        <v>28</v>
      </c>
      <c r="B39" s="79" t="s">
        <v>867</v>
      </c>
      <c r="C39" s="83">
        <v>1773.2</v>
      </c>
      <c r="D39" s="84">
        <v>68</v>
      </c>
      <c r="E39" s="82">
        <v>1</v>
      </c>
      <c r="F39" s="83">
        <v>7133112.96</v>
      </c>
    </row>
    <row r="40" spans="1:6" ht="20.25" x14ac:dyDescent="0.3">
      <c r="A40" s="85">
        <v>29</v>
      </c>
      <c r="B40" s="79" t="s">
        <v>868</v>
      </c>
      <c r="C40" s="83">
        <v>903.7</v>
      </c>
      <c r="D40" s="84">
        <v>34</v>
      </c>
      <c r="E40" s="82">
        <v>2</v>
      </c>
      <c r="F40" s="83">
        <v>9622714.6500000004</v>
      </c>
    </row>
    <row r="41" spans="1:6" ht="20.25" x14ac:dyDescent="0.3">
      <c r="A41" s="85">
        <v>30</v>
      </c>
      <c r="B41" s="79" t="s">
        <v>869</v>
      </c>
      <c r="C41" s="83">
        <v>312.7</v>
      </c>
      <c r="D41" s="84">
        <v>11</v>
      </c>
      <c r="E41" s="82">
        <v>1</v>
      </c>
      <c r="F41" s="83">
        <v>2969018.4899999998</v>
      </c>
    </row>
    <row r="42" spans="1:6" ht="20.25" x14ac:dyDescent="0.3">
      <c r="A42" s="85">
        <v>31</v>
      </c>
      <c r="B42" s="79" t="s">
        <v>870</v>
      </c>
      <c r="C42" s="83">
        <v>800.4</v>
      </c>
      <c r="D42" s="84">
        <v>32</v>
      </c>
      <c r="E42" s="82">
        <v>1</v>
      </c>
      <c r="F42" s="83">
        <v>5947708.0499999998</v>
      </c>
    </row>
    <row r="43" spans="1:6" ht="20.25" x14ac:dyDescent="0.3">
      <c r="A43" s="85">
        <v>32</v>
      </c>
      <c r="B43" s="79" t="s">
        <v>871</v>
      </c>
      <c r="C43" s="83">
        <v>592.5</v>
      </c>
      <c r="D43" s="84">
        <v>32</v>
      </c>
      <c r="E43" s="82">
        <v>1</v>
      </c>
      <c r="F43" s="83">
        <v>4280222.84</v>
      </c>
    </row>
    <row r="44" spans="1:6" ht="20.25" x14ac:dyDescent="0.3">
      <c r="A44" s="85">
        <v>33</v>
      </c>
      <c r="B44" s="79" t="s">
        <v>872</v>
      </c>
      <c r="C44" s="83">
        <v>3766</v>
      </c>
      <c r="D44" s="84">
        <v>120</v>
      </c>
      <c r="E44" s="82">
        <v>1</v>
      </c>
      <c r="F44" s="83">
        <v>8846880</v>
      </c>
    </row>
    <row r="45" spans="1:6" ht="20.25" x14ac:dyDescent="0.3">
      <c r="A45" s="85">
        <v>34</v>
      </c>
      <c r="B45" s="79" t="s">
        <v>873</v>
      </c>
      <c r="C45" s="83">
        <v>656.6</v>
      </c>
      <c r="D45" s="84">
        <v>25</v>
      </c>
      <c r="E45" s="82">
        <v>1</v>
      </c>
      <c r="F45" s="83">
        <v>4931503.68</v>
      </c>
    </row>
    <row r="46" spans="1:6" ht="20.25" x14ac:dyDescent="0.3">
      <c r="A46" s="85">
        <v>35</v>
      </c>
      <c r="B46" s="79" t="s">
        <v>874</v>
      </c>
      <c r="C46" s="83">
        <v>4359.5999999999995</v>
      </c>
      <c r="D46" s="84">
        <v>135</v>
      </c>
      <c r="E46" s="82">
        <v>2</v>
      </c>
      <c r="F46" s="83">
        <v>15507316.800000001</v>
      </c>
    </row>
    <row r="47" spans="1:6" ht="20.25" x14ac:dyDescent="0.3">
      <c r="A47" s="85">
        <v>36</v>
      </c>
      <c r="B47" s="79" t="s">
        <v>875</v>
      </c>
      <c r="C47" s="83">
        <v>8045.35</v>
      </c>
      <c r="D47" s="84">
        <v>248</v>
      </c>
      <c r="E47" s="82">
        <v>1</v>
      </c>
      <c r="F47" s="83">
        <v>16384247.07</v>
      </c>
    </row>
    <row r="48" spans="1:6" ht="20.25" x14ac:dyDescent="0.3">
      <c r="A48" s="85">
        <v>37</v>
      </c>
      <c r="B48" s="79" t="s">
        <v>876</v>
      </c>
      <c r="C48" s="83">
        <v>5337.2</v>
      </c>
      <c r="D48" s="84">
        <v>190</v>
      </c>
      <c r="E48" s="82">
        <v>4</v>
      </c>
      <c r="F48" s="83">
        <v>24063513.199999999</v>
      </c>
    </row>
    <row r="49" spans="1:6" ht="20.25" x14ac:dyDescent="0.3">
      <c r="A49" s="85">
        <v>38</v>
      </c>
      <c r="B49" s="79" t="s">
        <v>877</v>
      </c>
      <c r="C49" s="83">
        <v>799.1</v>
      </c>
      <c r="D49" s="84">
        <v>45</v>
      </c>
      <c r="E49" s="82">
        <v>1</v>
      </c>
      <c r="F49" s="83">
        <v>5019129.92</v>
      </c>
    </row>
    <row r="50" spans="1:6" ht="20.25" x14ac:dyDescent="0.3">
      <c r="A50" s="85">
        <v>39</v>
      </c>
      <c r="B50" s="79" t="s">
        <v>878</v>
      </c>
      <c r="C50" s="83">
        <v>724.81</v>
      </c>
      <c r="D50" s="84">
        <v>28</v>
      </c>
      <c r="E50" s="82">
        <v>1</v>
      </c>
      <c r="F50" s="83">
        <v>6614096</v>
      </c>
    </row>
    <row r="51" spans="1:6" ht="20.25" x14ac:dyDescent="0.3">
      <c r="A51" s="85">
        <v>40</v>
      </c>
      <c r="B51" s="79" t="s">
        <v>879</v>
      </c>
      <c r="C51" s="83">
        <v>7146.1</v>
      </c>
      <c r="D51" s="84">
        <v>145</v>
      </c>
      <c r="E51" s="82">
        <v>1</v>
      </c>
      <c r="F51" s="83">
        <v>250000</v>
      </c>
    </row>
    <row r="52" spans="1:6" ht="20.25" x14ac:dyDescent="0.3">
      <c r="A52" s="85">
        <v>41</v>
      </c>
      <c r="B52" s="79" t="s">
        <v>880</v>
      </c>
      <c r="C52" s="83">
        <v>911.2</v>
      </c>
      <c r="D52" s="84">
        <v>30</v>
      </c>
      <c r="E52" s="82">
        <v>1</v>
      </c>
      <c r="F52" s="83">
        <v>8814680.0299999993</v>
      </c>
    </row>
    <row r="53" spans="1:6" ht="20.25" x14ac:dyDescent="0.3">
      <c r="A53" s="85">
        <v>42</v>
      </c>
      <c r="B53" s="79" t="s">
        <v>881</v>
      </c>
      <c r="C53" s="83">
        <v>971.34</v>
      </c>
      <c r="D53" s="84">
        <v>45</v>
      </c>
      <c r="E53" s="82">
        <v>1</v>
      </c>
      <c r="F53" s="83">
        <v>6588819.2000000002</v>
      </c>
    </row>
    <row r="54" spans="1:6" ht="20.25" x14ac:dyDescent="0.3">
      <c r="A54" s="85">
        <v>43</v>
      </c>
      <c r="B54" s="79" t="s">
        <v>882</v>
      </c>
      <c r="C54" s="83">
        <v>687</v>
      </c>
      <c r="D54" s="84">
        <v>21</v>
      </c>
      <c r="E54" s="82">
        <v>1</v>
      </c>
      <c r="F54" s="83">
        <v>5667056.2000000002</v>
      </c>
    </row>
    <row r="55" spans="1:6" ht="20.25" x14ac:dyDescent="0.3">
      <c r="A55" s="85">
        <v>44</v>
      </c>
      <c r="B55" s="79" t="s">
        <v>883</v>
      </c>
      <c r="C55" s="83">
        <v>926.8</v>
      </c>
      <c r="D55" s="84">
        <v>40</v>
      </c>
      <c r="E55" s="82">
        <v>1</v>
      </c>
      <c r="F55" s="83">
        <v>8676261.5999999996</v>
      </c>
    </row>
    <row r="56" spans="1:6" ht="20.25" x14ac:dyDescent="0.3">
      <c r="A56" s="85">
        <v>45</v>
      </c>
      <c r="B56" s="79" t="s">
        <v>884</v>
      </c>
      <c r="C56" s="83">
        <v>3461.6000000000004</v>
      </c>
      <c r="D56" s="84">
        <v>137</v>
      </c>
      <c r="E56" s="82">
        <v>2</v>
      </c>
      <c r="F56" s="83">
        <v>16246241.92</v>
      </c>
    </row>
    <row r="57" spans="1:6" ht="20.25" x14ac:dyDescent="0.3">
      <c r="A57" s="85">
        <v>46</v>
      </c>
      <c r="B57" s="79" t="s">
        <v>885</v>
      </c>
      <c r="C57" s="83">
        <v>5909.96</v>
      </c>
      <c r="D57" s="84">
        <v>194</v>
      </c>
      <c r="E57" s="82">
        <v>2</v>
      </c>
      <c r="F57" s="83">
        <v>11790939.120000001</v>
      </c>
    </row>
    <row r="58" spans="1:6" ht="20.25" x14ac:dyDescent="0.3">
      <c r="A58" s="85">
        <v>47</v>
      </c>
      <c r="B58" s="79" t="s">
        <v>886</v>
      </c>
      <c r="C58" s="83">
        <v>632</v>
      </c>
      <c r="D58" s="84">
        <v>34</v>
      </c>
      <c r="E58" s="82">
        <v>1</v>
      </c>
      <c r="F58" s="83">
        <v>4688937.4700000007</v>
      </c>
    </row>
    <row r="59" spans="1:6" ht="20.25" x14ac:dyDescent="0.3">
      <c r="A59" s="85">
        <v>48</v>
      </c>
      <c r="B59" s="79" t="s">
        <v>887</v>
      </c>
      <c r="C59" s="83">
        <v>4666.6000000000004</v>
      </c>
      <c r="D59" s="84">
        <v>131</v>
      </c>
      <c r="E59" s="82">
        <v>1</v>
      </c>
      <c r="F59" s="83">
        <v>8578192.4800000004</v>
      </c>
    </row>
    <row r="60" spans="1:6" ht="20.25" x14ac:dyDescent="0.3">
      <c r="A60" s="85">
        <v>49</v>
      </c>
      <c r="B60" s="79" t="s">
        <v>888</v>
      </c>
      <c r="C60" s="83">
        <v>1918.63</v>
      </c>
      <c r="D60" s="84">
        <v>31</v>
      </c>
      <c r="E60" s="82">
        <v>1</v>
      </c>
      <c r="F60" s="83">
        <v>10731103.199999999</v>
      </c>
    </row>
    <row r="61" spans="1:6" ht="20.25" x14ac:dyDescent="0.3">
      <c r="A61" s="85">
        <v>50</v>
      </c>
      <c r="B61" s="79" t="s">
        <v>889</v>
      </c>
      <c r="C61" s="83">
        <v>1416.1</v>
      </c>
      <c r="D61" s="84">
        <v>40</v>
      </c>
      <c r="E61" s="82">
        <v>2</v>
      </c>
      <c r="F61" s="83">
        <v>8502033.2400000002</v>
      </c>
    </row>
    <row r="62" spans="1:6" ht="20.25" x14ac:dyDescent="0.3">
      <c r="A62" s="85">
        <v>51</v>
      </c>
      <c r="B62" s="79" t="s">
        <v>890</v>
      </c>
      <c r="C62" s="83">
        <v>659.7</v>
      </c>
      <c r="D62" s="84">
        <v>25</v>
      </c>
      <c r="E62" s="82">
        <v>1</v>
      </c>
      <c r="F62" s="83">
        <v>4641914.7</v>
      </c>
    </row>
    <row r="63" spans="1:6" ht="20.25" x14ac:dyDescent="0.3">
      <c r="A63" s="85">
        <v>52</v>
      </c>
      <c r="B63" s="79" t="s">
        <v>891</v>
      </c>
      <c r="C63" s="83">
        <v>816.8</v>
      </c>
      <c r="D63" s="84">
        <v>42</v>
      </c>
      <c r="E63" s="82">
        <v>1</v>
      </c>
      <c r="F63" s="83">
        <v>5080000</v>
      </c>
    </row>
    <row r="64" spans="1:6" ht="20.25" x14ac:dyDescent="0.3">
      <c r="A64" s="85">
        <v>53</v>
      </c>
      <c r="B64" s="79" t="s">
        <v>892</v>
      </c>
      <c r="C64" s="83">
        <v>1199.9000000000001</v>
      </c>
      <c r="D64" s="84">
        <v>41</v>
      </c>
      <c r="E64" s="82">
        <v>1</v>
      </c>
      <c r="F64" s="83">
        <v>5397325.2400000002</v>
      </c>
    </row>
    <row r="65" spans="1:6" ht="20.25" x14ac:dyDescent="0.3">
      <c r="A65" s="85">
        <v>54</v>
      </c>
      <c r="B65" s="79" t="s">
        <v>893</v>
      </c>
      <c r="C65" s="83">
        <v>4989.7</v>
      </c>
      <c r="D65" s="84">
        <v>176</v>
      </c>
      <c r="E65" s="82">
        <v>2</v>
      </c>
      <c r="F65" s="83">
        <v>17376189.66</v>
      </c>
    </row>
    <row r="66" spans="1:6" ht="20.25" x14ac:dyDescent="0.3">
      <c r="A66" s="79" t="s">
        <v>317</v>
      </c>
      <c r="B66" s="79"/>
      <c r="C66" s="83">
        <v>338150.19000000006</v>
      </c>
      <c r="D66" s="84">
        <v>11720</v>
      </c>
      <c r="E66" s="84">
        <v>151</v>
      </c>
      <c r="F66" s="83">
        <v>927205835.88699996</v>
      </c>
    </row>
    <row r="67" spans="1:6" ht="20.25" x14ac:dyDescent="0.3">
      <c r="A67" s="85">
        <v>1</v>
      </c>
      <c r="B67" s="79" t="s">
        <v>840</v>
      </c>
      <c r="C67" s="83">
        <v>112220.27</v>
      </c>
      <c r="D67" s="84">
        <v>4372</v>
      </c>
      <c r="E67" s="78">
        <v>41</v>
      </c>
      <c r="F67" s="83">
        <v>235462713.85699996</v>
      </c>
    </row>
    <row r="68" spans="1:6" ht="20.25" x14ac:dyDescent="0.3">
      <c r="A68" s="85">
        <v>2</v>
      </c>
      <c r="B68" s="79" t="s">
        <v>841</v>
      </c>
      <c r="C68" s="83">
        <v>9975.9100000000017</v>
      </c>
      <c r="D68" s="84">
        <v>475</v>
      </c>
      <c r="E68" s="78">
        <v>7</v>
      </c>
      <c r="F68" s="83">
        <v>40206115.280000001</v>
      </c>
    </row>
    <row r="69" spans="1:6" ht="20.25" x14ac:dyDescent="0.3">
      <c r="A69" s="85">
        <v>3</v>
      </c>
      <c r="B69" s="79" t="s">
        <v>842</v>
      </c>
      <c r="C69" s="83">
        <v>46450.7</v>
      </c>
      <c r="D69" s="84">
        <v>1208</v>
      </c>
      <c r="E69" s="78">
        <v>15</v>
      </c>
      <c r="F69" s="83">
        <v>80454976.940000013</v>
      </c>
    </row>
    <row r="70" spans="1:6" ht="20.25" x14ac:dyDescent="0.3">
      <c r="A70" s="85">
        <v>4</v>
      </c>
      <c r="B70" s="79" t="s">
        <v>843</v>
      </c>
      <c r="C70" s="83">
        <v>19523.48</v>
      </c>
      <c r="D70" s="84">
        <v>549</v>
      </c>
      <c r="E70" s="78">
        <v>10</v>
      </c>
      <c r="F70" s="83">
        <v>68139941.349999994</v>
      </c>
    </row>
    <row r="71" spans="1:6" ht="20.25" x14ac:dyDescent="0.3">
      <c r="A71" s="85">
        <v>5</v>
      </c>
      <c r="B71" s="79" t="s">
        <v>845</v>
      </c>
      <c r="C71" s="83">
        <v>34880.07</v>
      </c>
      <c r="D71" s="84">
        <v>1208</v>
      </c>
      <c r="E71" s="78">
        <v>11</v>
      </c>
      <c r="F71" s="83">
        <v>79537708.090000004</v>
      </c>
    </row>
    <row r="72" spans="1:6" ht="20.25" x14ac:dyDescent="0.3">
      <c r="A72" s="85">
        <v>6</v>
      </c>
      <c r="B72" s="79" t="s">
        <v>846</v>
      </c>
      <c r="C72" s="83">
        <v>7256.4</v>
      </c>
      <c r="D72" s="84">
        <v>192</v>
      </c>
      <c r="E72" s="78">
        <v>2</v>
      </c>
      <c r="F72" s="83">
        <v>12297842.08</v>
      </c>
    </row>
    <row r="73" spans="1:6" ht="20.25" x14ac:dyDescent="0.3">
      <c r="A73" s="85">
        <v>7</v>
      </c>
      <c r="B73" s="79" t="s">
        <v>847</v>
      </c>
      <c r="C73" s="83">
        <v>4302</v>
      </c>
      <c r="D73" s="84">
        <v>167</v>
      </c>
      <c r="E73" s="78">
        <v>2</v>
      </c>
      <c r="F73" s="83">
        <v>17289331.199999999</v>
      </c>
    </row>
    <row r="74" spans="1:6" ht="20.25" x14ac:dyDescent="0.3">
      <c r="A74" s="85">
        <v>8</v>
      </c>
      <c r="B74" s="79" t="s">
        <v>848</v>
      </c>
      <c r="C74" s="83">
        <v>5228.93</v>
      </c>
      <c r="D74" s="84">
        <v>134</v>
      </c>
      <c r="E74" s="78">
        <v>2</v>
      </c>
      <c r="F74" s="83">
        <v>15108214.489999998</v>
      </c>
    </row>
    <row r="75" spans="1:6" ht="20.25" x14ac:dyDescent="0.3">
      <c r="A75" s="85">
        <v>9</v>
      </c>
      <c r="B75" s="79" t="s">
        <v>850</v>
      </c>
      <c r="C75" s="83">
        <v>7939.5</v>
      </c>
      <c r="D75" s="84">
        <v>233</v>
      </c>
      <c r="E75" s="78">
        <v>3</v>
      </c>
      <c r="F75" s="83">
        <v>23080840</v>
      </c>
    </row>
    <row r="76" spans="1:6" ht="20.25" x14ac:dyDescent="0.3">
      <c r="A76" s="85">
        <v>10</v>
      </c>
      <c r="B76" s="79" t="s">
        <v>851</v>
      </c>
      <c r="C76" s="83">
        <v>380.9</v>
      </c>
      <c r="D76" s="84">
        <v>9</v>
      </c>
      <c r="E76" s="78">
        <v>1</v>
      </c>
      <c r="F76" s="83">
        <v>508994.24</v>
      </c>
    </row>
    <row r="77" spans="1:6" ht="20.25" x14ac:dyDescent="0.3">
      <c r="A77" s="85">
        <v>11</v>
      </c>
      <c r="B77" s="79" t="s">
        <v>852</v>
      </c>
      <c r="C77" s="83">
        <v>749.2</v>
      </c>
      <c r="D77" s="84">
        <v>28</v>
      </c>
      <c r="E77" s="78">
        <v>1</v>
      </c>
      <c r="F77" s="83">
        <v>4458520</v>
      </c>
    </row>
    <row r="78" spans="1:6" ht="20.25" x14ac:dyDescent="0.3">
      <c r="A78" s="85">
        <v>12</v>
      </c>
      <c r="B78" s="79" t="s">
        <v>853</v>
      </c>
      <c r="C78" s="83">
        <v>975.1</v>
      </c>
      <c r="D78" s="84">
        <v>42</v>
      </c>
      <c r="E78" s="78">
        <v>1</v>
      </c>
      <c r="F78" s="83">
        <v>1024284.04</v>
      </c>
    </row>
    <row r="79" spans="1:6" ht="20.25" x14ac:dyDescent="0.3">
      <c r="A79" s="85">
        <v>13</v>
      </c>
      <c r="B79" s="79" t="s">
        <v>894</v>
      </c>
      <c r="C79" s="83">
        <v>752.1</v>
      </c>
      <c r="D79" s="84">
        <v>28</v>
      </c>
      <c r="E79" s="78">
        <v>1</v>
      </c>
      <c r="F79" s="83">
        <v>5308128</v>
      </c>
    </row>
    <row r="80" spans="1:6" ht="20.25" x14ac:dyDescent="0.3">
      <c r="A80" s="85">
        <v>14</v>
      </c>
      <c r="B80" s="79" t="s">
        <v>854</v>
      </c>
      <c r="C80" s="83">
        <v>917.2</v>
      </c>
      <c r="D80" s="84">
        <v>35</v>
      </c>
      <c r="E80" s="78">
        <v>1</v>
      </c>
      <c r="F80" s="83">
        <v>7532677</v>
      </c>
    </row>
    <row r="81" spans="1:6" ht="20.25" x14ac:dyDescent="0.3">
      <c r="A81" s="85">
        <v>15</v>
      </c>
      <c r="B81" s="79" t="s">
        <v>855</v>
      </c>
      <c r="C81" s="83">
        <v>4789.7</v>
      </c>
      <c r="D81" s="84">
        <v>163</v>
      </c>
      <c r="E81" s="78">
        <v>1</v>
      </c>
      <c r="F81" s="83">
        <v>7134922.25</v>
      </c>
    </row>
    <row r="82" spans="1:6" ht="20.25" x14ac:dyDescent="0.3">
      <c r="A82" s="85">
        <v>16</v>
      </c>
      <c r="B82" s="79" t="s">
        <v>856</v>
      </c>
      <c r="C82" s="83">
        <v>5967.1600000000008</v>
      </c>
      <c r="D82" s="84">
        <v>159</v>
      </c>
      <c r="E82" s="78">
        <v>3</v>
      </c>
      <c r="F82" s="83">
        <v>24899046.479999997</v>
      </c>
    </row>
    <row r="83" spans="1:6" ht="20.25" x14ac:dyDescent="0.3">
      <c r="A83" s="85">
        <v>17</v>
      </c>
      <c r="B83" s="79" t="s">
        <v>895</v>
      </c>
      <c r="C83" s="83">
        <v>775.8</v>
      </c>
      <c r="D83" s="84">
        <v>39</v>
      </c>
      <c r="E83" s="78">
        <v>1</v>
      </c>
      <c r="F83" s="83">
        <v>6193827.0800000001</v>
      </c>
    </row>
    <row r="84" spans="1:6" ht="20.25" x14ac:dyDescent="0.3">
      <c r="A84" s="85">
        <v>18</v>
      </c>
      <c r="B84" s="79" t="s">
        <v>896</v>
      </c>
      <c r="C84" s="83">
        <v>350</v>
      </c>
      <c r="D84" s="84">
        <v>7</v>
      </c>
      <c r="E84" s="78">
        <v>1</v>
      </c>
      <c r="F84" s="83">
        <v>2190656</v>
      </c>
    </row>
    <row r="85" spans="1:6" ht="20.25" x14ac:dyDescent="0.3">
      <c r="A85" s="85">
        <v>19</v>
      </c>
      <c r="B85" s="79" t="s">
        <v>861</v>
      </c>
      <c r="C85" s="83">
        <v>931.7</v>
      </c>
      <c r="D85" s="84">
        <v>34</v>
      </c>
      <c r="E85" s="78">
        <v>1</v>
      </c>
      <c r="F85" s="83">
        <v>7683651.5</v>
      </c>
    </row>
    <row r="86" spans="1:6" ht="20.25" x14ac:dyDescent="0.3">
      <c r="A86" s="85">
        <v>20</v>
      </c>
      <c r="B86" s="79" t="s">
        <v>897</v>
      </c>
      <c r="C86" s="83">
        <v>521.6</v>
      </c>
      <c r="D86" s="84">
        <v>21</v>
      </c>
      <c r="E86" s="78">
        <v>1</v>
      </c>
      <c r="F86" s="83">
        <v>5423754</v>
      </c>
    </row>
    <row r="87" spans="1:6" ht="20.25" x14ac:dyDescent="0.3">
      <c r="A87" s="85">
        <v>21</v>
      </c>
      <c r="B87" s="79" t="s">
        <v>862</v>
      </c>
      <c r="C87" s="83">
        <v>6643.84</v>
      </c>
      <c r="D87" s="84">
        <v>218</v>
      </c>
      <c r="E87" s="78">
        <v>5</v>
      </c>
      <c r="F87" s="83">
        <v>30502927.5</v>
      </c>
    </row>
    <row r="88" spans="1:6" ht="20.25" x14ac:dyDescent="0.3">
      <c r="A88" s="85">
        <v>22</v>
      </c>
      <c r="B88" s="79" t="s">
        <v>863</v>
      </c>
      <c r="C88" s="83">
        <v>409.7</v>
      </c>
      <c r="D88" s="84">
        <v>20</v>
      </c>
      <c r="E88" s="78">
        <v>1</v>
      </c>
      <c r="F88" s="83">
        <v>4246200</v>
      </c>
    </row>
    <row r="89" spans="1:6" ht="20.25" x14ac:dyDescent="0.3">
      <c r="A89" s="85">
        <v>23</v>
      </c>
      <c r="B89" s="79" t="s">
        <v>898</v>
      </c>
      <c r="C89" s="83">
        <v>503</v>
      </c>
      <c r="D89" s="84">
        <v>19</v>
      </c>
      <c r="E89" s="78">
        <v>1</v>
      </c>
      <c r="F89" s="83">
        <v>4996380.8</v>
      </c>
    </row>
    <row r="90" spans="1:6" ht="20.25" x14ac:dyDescent="0.3">
      <c r="A90" s="85">
        <v>24</v>
      </c>
      <c r="B90" s="79" t="s">
        <v>867</v>
      </c>
      <c r="C90" s="83">
        <v>2235.3000000000002</v>
      </c>
      <c r="D90" s="84">
        <v>120</v>
      </c>
      <c r="E90" s="78">
        <v>3</v>
      </c>
      <c r="F90" s="83">
        <v>11077306.67</v>
      </c>
    </row>
    <row r="91" spans="1:6" ht="20.25" x14ac:dyDescent="0.3">
      <c r="A91" s="85">
        <v>25</v>
      </c>
      <c r="B91" s="79" t="s">
        <v>899</v>
      </c>
      <c r="C91" s="83">
        <v>3613.5</v>
      </c>
      <c r="D91" s="84">
        <v>125</v>
      </c>
      <c r="E91" s="78">
        <v>1</v>
      </c>
      <c r="F91" s="83">
        <v>7075818.8799999999</v>
      </c>
    </row>
    <row r="92" spans="1:6" ht="20.25" x14ac:dyDescent="0.3">
      <c r="A92" s="85">
        <v>26</v>
      </c>
      <c r="B92" s="79" t="s">
        <v>866</v>
      </c>
      <c r="C92" s="83">
        <v>314</v>
      </c>
      <c r="D92" s="84">
        <v>16</v>
      </c>
      <c r="E92" s="78">
        <v>1</v>
      </c>
      <c r="F92" s="83">
        <v>2199081.6</v>
      </c>
    </row>
    <row r="93" spans="1:6" ht="20.25" x14ac:dyDescent="0.3">
      <c r="A93" s="85">
        <v>27</v>
      </c>
      <c r="B93" s="79" t="s">
        <v>868</v>
      </c>
      <c r="C93" s="83">
        <v>2597</v>
      </c>
      <c r="D93" s="84">
        <v>115</v>
      </c>
      <c r="E93" s="78">
        <v>2</v>
      </c>
      <c r="F93" s="83">
        <v>18539441.190000001</v>
      </c>
    </row>
    <row r="94" spans="1:6" ht="20.25" x14ac:dyDescent="0.3">
      <c r="A94" s="85">
        <v>28</v>
      </c>
      <c r="B94" s="79" t="s">
        <v>872</v>
      </c>
      <c r="C94" s="83">
        <v>517.46</v>
      </c>
      <c r="D94" s="84">
        <v>15</v>
      </c>
      <c r="E94" s="78">
        <v>1</v>
      </c>
      <c r="F94" s="83">
        <v>3344120.6399999997</v>
      </c>
    </row>
    <row r="95" spans="1:6" ht="20.25" x14ac:dyDescent="0.3">
      <c r="A95" s="85">
        <v>29</v>
      </c>
      <c r="B95" s="79" t="s">
        <v>900</v>
      </c>
      <c r="C95" s="83">
        <v>875.2</v>
      </c>
      <c r="D95" s="84">
        <v>30</v>
      </c>
      <c r="E95" s="78">
        <v>1</v>
      </c>
      <c r="F95" s="83">
        <v>7246016</v>
      </c>
    </row>
    <row r="96" spans="1:6" ht="20.25" x14ac:dyDescent="0.3">
      <c r="A96" s="85">
        <v>30</v>
      </c>
      <c r="B96" s="79" t="s">
        <v>901</v>
      </c>
      <c r="C96" s="83">
        <v>1051.5</v>
      </c>
      <c r="D96" s="84">
        <v>53</v>
      </c>
      <c r="E96" s="78">
        <v>1</v>
      </c>
      <c r="F96" s="83">
        <v>7222802.4000000004</v>
      </c>
    </row>
    <row r="97" spans="1:6" ht="20.25" x14ac:dyDescent="0.3">
      <c r="A97" s="85">
        <v>31</v>
      </c>
      <c r="B97" s="79" t="s">
        <v>873</v>
      </c>
      <c r="C97" s="83">
        <v>777.3</v>
      </c>
      <c r="D97" s="84">
        <v>35</v>
      </c>
      <c r="E97" s="78">
        <v>1</v>
      </c>
      <c r="F97" s="83">
        <v>5266000</v>
      </c>
    </row>
    <row r="98" spans="1:6" ht="20.25" x14ac:dyDescent="0.3">
      <c r="A98" s="85">
        <v>32</v>
      </c>
      <c r="B98" s="79" t="s">
        <v>879</v>
      </c>
      <c r="C98" s="83">
        <v>7146.1</v>
      </c>
      <c r="D98" s="84">
        <v>145</v>
      </c>
      <c r="E98" s="78">
        <v>1</v>
      </c>
      <c r="F98" s="83">
        <v>9893936.3399999999</v>
      </c>
    </row>
    <row r="99" spans="1:6" ht="20.25" x14ac:dyDescent="0.3">
      <c r="A99" s="85">
        <v>33</v>
      </c>
      <c r="B99" s="79" t="s">
        <v>874</v>
      </c>
      <c r="C99" s="83">
        <v>6301.9</v>
      </c>
      <c r="D99" s="84">
        <v>241</v>
      </c>
      <c r="E99" s="78">
        <v>2</v>
      </c>
      <c r="F99" s="83">
        <v>18347586.559999999</v>
      </c>
    </row>
    <row r="100" spans="1:6" ht="20.25" x14ac:dyDescent="0.3">
      <c r="A100" s="85">
        <v>34</v>
      </c>
      <c r="B100" s="79" t="s">
        <v>875</v>
      </c>
      <c r="C100" s="83">
        <v>5897.21</v>
      </c>
      <c r="D100" s="84">
        <v>221</v>
      </c>
      <c r="E100" s="78">
        <v>1</v>
      </c>
      <c r="F100" s="83">
        <v>12189315.52</v>
      </c>
    </row>
    <row r="101" spans="1:6" ht="20.25" x14ac:dyDescent="0.3">
      <c r="A101" s="85">
        <v>35</v>
      </c>
      <c r="B101" s="79" t="s">
        <v>876</v>
      </c>
      <c r="C101" s="83">
        <v>8782.32</v>
      </c>
      <c r="D101" s="84">
        <v>234</v>
      </c>
      <c r="E101" s="78">
        <v>2</v>
      </c>
      <c r="F101" s="83">
        <v>23953980.800000001</v>
      </c>
    </row>
    <row r="102" spans="1:6" ht="20.25" x14ac:dyDescent="0.3">
      <c r="A102" s="85">
        <v>36</v>
      </c>
      <c r="B102" s="79" t="s">
        <v>880</v>
      </c>
      <c r="C102" s="83">
        <v>974.7</v>
      </c>
      <c r="D102" s="84">
        <v>35</v>
      </c>
      <c r="E102" s="78">
        <v>1</v>
      </c>
      <c r="F102" s="83">
        <v>9232207</v>
      </c>
    </row>
    <row r="103" spans="1:6" ht="20.25" x14ac:dyDescent="0.3">
      <c r="A103" s="85">
        <v>37</v>
      </c>
      <c r="B103" s="79" t="s">
        <v>902</v>
      </c>
      <c r="C103" s="83">
        <v>1827.1799999999998</v>
      </c>
      <c r="D103" s="84">
        <v>84</v>
      </c>
      <c r="E103" s="78">
        <v>2</v>
      </c>
      <c r="F103" s="83">
        <v>6706777.5999999996</v>
      </c>
    </row>
    <row r="104" spans="1:6" ht="20.25" x14ac:dyDescent="0.3">
      <c r="A104" s="85">
        <v>38</v>
      </c>
      <c r="B104" s="79" t="s">
        <v>903</v>
      </c>
      <c r="C104" s="83">
        <v>378.6</v>
      </c>
      <c r="D104" s="84">
        <v>16</v>
      </c>
      <c r="E104" s="78">
        <v>1</v>
      </c>
      <c r="F104" s="83">
        <v>6420307.1999999993</v>
      </c>
    </row>
    <row r="105" spans="1:6" ht="20.25" x14ac:dyDescent="0.3">
      <c r="A105" s="85">
        <v>39</v>
      </c>
      <c r="B105" s="79" t="s">
        <v>904</v>
      </c>
      <c r="C105" s="83">
        <v>492.1</v>
      </c>
      <c r="D105" s="84">
        <v>31</v>
      </c>
      <c r="E105" s="78">
        <v>1</v>
      </c>
      <c r="F105" s="83">
        <v>5720982.3999999994</v>
      </c>
    </row>
    <row r="106" spans="1:6" ht="20.25" x14ac:dyDescent="0.3">
      <c r="A106" s="85">
        <v>40</v>
      </c>
      <c r="B106" s="79" t="s">
        <v>883</v>
      </c>
      <c r="C106" s="83">
        <v>340</v>
      </c>
      <c r="D106" s="84">
        <v>18</v>
      </c>
      <c r="E106" s="78">
        <v>1</v>
      </c>
      <c r="F106" s="83">
        <v>3090510.08</v>
      </c>
    </row>
    <row r="107" spans="1:6" ht="20.25" x14ac:dyDescent="0.3">
      <c r="A107" s="85">
        <v>41</v>
      </c>
      <c r="B107" s="79" t="s">
        <v>884</v>
      </c>
      <c r="C107" s="83">
        <v>5045.26</v>
      </c>
      <c r="D107" s="84">
        <v>147</v>
      </c>
      <c r="E107" s="78">
        <v>2</v>
      </c>
      <c r="F107" s="83">
        <v>13086273.609999999</v>
      </c>
    </row>
    <row r="108" spans="1:6" ht="20.25" x14ac:dyDescent="0.3">
      <c r="A108" s="85">
        <v>42</v>
      </c>
      <c r="B108" s="79" t="s">
        <v>885</v>
      </c>
      <c r="C108" s="83">
        <v>5532.2</v>
      </c>
      <c r="D108" s="84">
        <v>237</v>
      </c>
      <c r="E108" s="78">
        <v>1</v>
      </c>
      <c r="F108" s="83">
        <v>13944467.15</v>
      </c>
    </row>
    <row r="109" spans="1:6" ht="20.25" x14ac:dyDescent="0.3">
      <c r="A109" s="85">
        <v>43</v>
      </c>
      <c r="B109" s="79" t="s">
        <v>886</v>
      </c>
      <c r="C109" s="83">
        <v>1012.5</v>
      </c>
      <c r="D109" s="84">
        <v>27</v>
      </c>
      <c r="E109" s="78">
        <v>2</v>
      </c>
      <c r="F109" s="83">
        <v>7510261.4400000004</v>
      </c>
    </row>
    <row r="110" spans="1:6" ht="20.25" x14ac:dyDescent="0.3">
      <c r="A110" s="85">
        <v>44</v>
      </c>
      <c r="B110" s="79" t="s">
        <v>887</v>
      </c>
      <c r="C110" s="83">
        <v>627.79999999999995</v>
      </c>
      <c r="D110" s="84">
        <v>14</v>
      </c>
      <c r="E110" s="78">
        <v>1</v>
      </c>
      <c r="F110" s="83">
        <v>4654454.3999999994</v>
      </c>
    </row>
    <row r="111" spans="1:6" ht="20.25" x14ac:dyDescent="0.3">
      <c r="A111" s="85">
        <v>45</v>
      </c>
      <c r="B111" s="79" t="s">
        <v>905</v>
      </c>
      <c r="C111" s="83">
        <v>722.7</v>
      </c>
      <c r="D111" s="84">
        <v>38</v>
      </c>
      <c r="E111" s="78">
        <v>1</v>
      </c>
      <c r="F111" s="83">
        <v>6464520</v>
      </c>
    </row>
    <row r="112" spans="1:6" ht="20.25" x14ac:dyDescent="0.3">
      <c r="A112" s="85">
        <v>46</v>
      </c>
      <c r="B112" s="79" t="s">
        <v>888</v>
      </c>
      <c r="C112" s="83">
        <v>879.5</v>
      </c>
      <c r="D112" s="84">
        <v>30</v>
      </c>
      <c r="E112" s="78">
        <v>1</v>
      </c>
      <c r="F112" s="83">
        <v>5602584</v>
      </c>
    </row>
    <row r="113" spans="1:6" ht="20.25" x14ac:dyDescent="0.3">
      <c r="A113" s="85">
        <v>47</v>
      </c>
      <c r="B113" s="79" t="s">
        <v>890</v>
      </c>
      <c r="C113" s="83">
        <v>886.6</v>
      </c>
      <c r="D113" s="84">
        <v>34</v>
      </c>
      <c r="E113" s="78">
        <v>1</v>
      </c>
      <c r="F113" s="83">
        <v>4641914.7</v>
      </c>
    </row>
    <row r="114" spans="1:6" ht="20.25" x14ac:dyDescent="0.3">
      <c r="A114" s="85">
        <v>48</v>
      </c>
      <c r="B114" s="79" t="s">
        <v>891</v>
      </c>
      <c r="C114" s="83">
        <v>848.5</v>
      </c>
      <c r="D114" s="84">
        <v>48</v>
      </c>
      <c r="E114" s="78">
        <v>1</v>
      </c>
      <c r="F114" s="83">
        <v>5080000</v>
      </c>
    </row>
    <row r="115" spans="1:6" ht="20.25" x14ac:dyDescent="0.3">
      <c r="A115" s="85">
        <v>49</v>
      </c>
      <c r="B115" s="79" t="s">
        <v>892</v>
      </c>
      <c r="C115" s="83">
        <v>780.6</v>
      </c>
      <c r="D115" s="84">
        <v>37</v>
      </c>
      <c r="E115" s="78">
        <v>1</v>
      </c>
      <c r="F115" s="83">
        <v>5416381.5199999996</v>
      </c>
    </row>
    <row r="116" spans="1:6" ht="20.25" x14ac:dyDescent="0.3">
      <c r="A116" s="85">
        <v>50</v>
      </c>
      <c r="B116" s="79" t="s">
        <v>893</v>
      </c>
      <c r="C116" s="83">
        <v>3900.4</v>
      </c>
      <c r="D116" s="84">
        <v>147</v>
      </c>
      <c r="E116" s="78">
        <v>2</v>
      </c>
      <c r="F116" s="83">
        <v>13673874.810000001</v>
      </c>
    </row>
    <row r="117" spans="1:6" ht="20.25" x14ac:dyDescent="0.3">
      <c r="A117" s="85">
        <v>51</v>
      </c>
      <c r="B117" s="79" t="s">
        <v>906</v>
      </c>
      <c r="C117" s="83">
        <v>1348.5</v>
      </c>
      <c r="D117" s="84">
        <v>67</v>
      </c>
      <c r="E117" s="78">
        <v>2</v>
      </c>
      <c r="F117" s="83">
        <v>5923261.2000000002</v>
      </c>
    </row>
    <row r="118" spans="1:6" ht="20.25" x14ac:dyDescent="0.3">
      <c r="A118" s="79" t="s">
        <v>481</v>
      </c>
      <c r="B118" s="79"/>
      <c r="C118" s="83">
        <v>313502.34999999992</v>
      </c>
      <c r="D118" s="84">
        <v>10983</v>
      </c>
      <c r="E118" s="82">
        <v>135</v>
      </c>
      <c r="F118" s="83">
        <v>842024708.65999961</v>
      </c>
    </row>
    <row r="119" spans="1:6" ht="20.25" x14ac:dyDescent="0.3">
      <c r="A119" s="85">
        <v>1</v>
      </c>
      <c r="B119" s="79" t="s">
        <v>840</v>
      </c>
      <c r="C119" s="83">
        <v>82460.600000000006</v>
      </c>
      <c r="D119" s="84">
        <v>3133</v>
      </c>
      <c r="E119" s="78">
        <v>37</v>
      </c>
      <c r="F119" s="83">
        <v>221000566.25999996</v>
      </c>
    </row>
    <row r="120" spans="1:6" ht="20.25" x14ac:dyDescent="0.3">
      <c r="A120" s="85">
        <v>2</v>
      </c>
      <c r="B120" s="79" t="s">
        <v>841</v>
      </c>
      <c r="C120" s="83">
        <v>6852.6</v>
      </c>
      <c r="D120" s="84">
        <v>239</v>
      </c>
      <c r="E120" s="78">
        <v>7</v>
      </c>
      <c r="F120" s="83">
        <v>41896146.329999998</v>
      </c>
    </row>
    <row r="121" spans="1:6" ht="20.25" x14ac:dyDescent="0.3">
      <c r="A121" s="85">
        <v>3</v>
      </c>
      <c r="B121" s="79" t="s">
        <v>842</v>
      </c>
      <c r="C121" s="83">
        <v>73696.67</v>
      </c>
      <c r="D121" s="84">
        <v>2328</v>
      </c>
      <c r="E121" s="78">
        <v>8</v>
      </c>
      <c r="F121" s="83">
        <v>77095279.090000004</v>
      </c>
    </row>
    <row r="122" spans="1:6" ht="20.25" x14ac:dyDescent="0.3">
      <c r="A122" s="85">
        <v>4</v>
      </c>
      <c r="B122" s="79" t="s">
        <v>843</v>
      </c>
      <c r="C122" s="83">
        <v>24789.8</v>
      </c>
      <c r="D122" s="84">
        <v>702</v>
      </c>
      <c r="E122" s="78">
        <v>9</v>
      </c>
      <c r="F122" s="83">
        <v>61634819.170000002</v>
      </c>
    </row>
    <row r="123" spans="1:6" ht="20.25" x14ac:dyDescent="0.3">
      <c r="A123" s="85">
        <v>5</v>
      </c>
      <c r="B123" s="79" t="s">
        <v>845</v>
      </c>
      <c r="C123" s="83">
        <v>21754.479999999996</v>
      </c>
      <c r="D123" s="84">
        <v>553</v>
      </c>
      <c r="E123" s="78">
        <v>7</v>
      </c>
      <c r="F123" s="83">
        <v>56471101.200000003</v>
      </c>
    </row>
    <row r="124" spans="1:6" ht="20.25" x14ac:dyDescent="0.3">
      <c r="A124" s="85">
        <v>6</v>
      </c>
      <c r="B124" s="79" t="s">
        <v>846</v>
      </c>
      <c r="C124" s="83">
        <v>12900.900000000001</v>
      </c>
      <c r="D124" s="84">
        <v>373</v>
      </c>
      <c r="E124" s="78">
        <v>2</v>
      </c>
      <c r="F124" s="83">
        <v>17708184.119999997</v>
      </c>
    </row>
    <row r="125" spans="1:6" ht="20.25" x14ac:dyDescent="0.3">
      <c r="A125" s="85">
        <v>7</v>
      </c>
      <c r="B125" s="79" t="s">
        <v>847</v>
      </c>
      <c r="C125" s="83">
        <v>3997.5</v>
      </c>
      <c r="D125" s="84">
        <v>130</v>
      </c>
      <c r="E125" s="78">
        <v>2</v>
      </c>
      <c r="F125" s="83">
        <v>17034035.52</v>
      </c>
    </row>
    <row r="126" spans="1:6" ht="20.25" x14ac:dyDescent="0.3">
      <c r="A126" s="85">
        <v>8</v>
      </c>
      <c r="B126" s="79" t="s">
        <v>848</v>
      </c>
      <c r="C126" s="83">
        <v>5634.57</v>
      </c>
      <c r="D126" s="84">
        <v>155</v>
      </c>
      <c r="E126" s="78">
        <v>3</v>
      </c>
      <c r="F126" s="83">
        <v>16380603.180000002</v>
      </c>
    </row>
    <row r="127" spans="1:6" ht="20.25" x14ac:dyDescent="0.3">
      <c r="A127" s="85">
        <v>9</v>
      </c>
      <c r="B127" s="79" t="s">
        <v>887</v>
      </c>
      <c r="C127" s="83">
        <v>783</v>
      </c>
      <c r="D127" s="84">
        <v>32</v>
      </c>
      <c r="E127" s="78">
        <v>1</v>
      </c>
      <c r="F127" s="83">
        <v>5729408</v>
      </c>
    </row>
    <row r="128" spans="1:6" ht="20.25" x14ac:dyDescent="0.3">
      <c r="A128" s="85">
        <v>10</v>
      </c>
      <c r="B128" s="79" t="s">
        <v>850</v>
      </c>
      <c r="C128" s="83">
        <v>7773.5</v>
      </c>
      <c r="D128" s="84">
        <v>549</v>
      </c>
      <c r="E128" s="78">
        <v>3</v>
      </c>
      <c r="F128" s="83">
        <v>23013460</v>
      </c>
    </row>
    <row r="129" spans="1:6" ht="20.25" x14ac:dyDescent="0.3">
      <c r="A129" s="85">
        <v>11</v>
      </c>
      <c r="B129" s="79" t="s">
        <v>855</v>
      </c>
      <c r="C129" s="83">
        <v>945.5</v>
      </c>
      <c r="D129" s="84">
        <v>39</v>
      </c>
      <c r="E129" s="78">
        <v>1</v>
      </c>
      <c r="F129" s="83">
        <v>5165228.25</v>
      </c>
    </row>
    <row r="130" spans="1:6" ht="20.25" x14ac:dyDescent="0.3">
      <c r="A130" s="85">
        <v>12</v>
      </c>
      <c r="B130" s="79" t="s">
        <v>852</v>
      </c>
      <c r="C130" s="83">
        <v>680</v>
      </c>
      <c r="D130" s="84">
        <v>18</v>
      </c>
      <c r="E130" s="78">
        <v>1</v>
      </c>
      <c r="F130" s="83">
        <v>4301052</v>
      </c>
    </row>
    <row r="131" spans="1:6" ht="20.25" x14ac:dyDescent="0.3">
      <c r="A131" s="85">
        <v>13</v>
      </c>
      <c r="B131" s="79" t="s">
        <v>853</v>
      </c>
      <c r="C131" s="83">
        <v>607.4</v>
      </c>
      <c r="D131" s="84">
        <v>34</v>
      </c>
      <c r="E131" s="78">
        <v>1</v>
      </c>
      <c r="F131" s="83">
        <v>2317210.6399999997</v>
      </c>
    </row>
    <row r="132" spans="1:6" ht="20.25" x14ac:dyDescent="0.3">
      <c r="A132" s="85">
        <v>14</v>
      </c>
      <c r="B132" s="79" t="s">
        <v>894</v>
      </c>
      <c r="C132" s="83">
        <v>797.3</v>
      </c>
      <c r="D132" s="84">
        <v>40</v>
      </c>
      <c r="E132" s="78">
        <v>1</v>
      </c>
      <c r="F132" s="83">
        <v>5322451.5199999996</v>
      </c>
    </row>
    <row r="133" spans="1:6" ht="20.25" x14ac:dyDescent="0.3">
      <c r="A133" s="85">
        <v>15</v>
      </c>
      <c r="B133" s="79" t="s">
        <v>852</v>
      </c>
      <c r="C133" s="83">
        <v>850</v>
      </c>
      <c r="D133" s="84">
        <v>40</v>
      </c>
      <c r="E133" s="78">
        <v>1</v>
      </c>
      <c r="F133" s="83">
        <v>542668</v>
      </c>
    </row>
    <row r="134" spans="1:6" ht="20.25" x14ac:dyDescent="0.3">
      <c r="A134" s="85">
        <v>16</v>
      </c>
      <c r="B134" s="79" t="s">
        <v>856</v>
      </c>
      <c r="C134" s="83">
        <v>4891.2000000000007</v>
      </c>
      <c r="D134" s="84">
        <v>123</v>
      </c>
      <c r="E134" s="78">
        <v>3</v>
      </c>
      <c r="F134" s="83">
        <v>17182612.66</v>
      </c>
    </row>
    <row r="135" spans="1:6" ht="20.25" x14ac:dyDescent="0.3">
      <c r="A135" s="85">
        <v>17</v>
      </c>
      <c r="B135" s="79" t="s">
        <v>907</v>
      </c>
      <c r="C135" s="83">
        <v>657.9</v>
      </c>
      <c r="D135" s="84">
        <v>26</v>
      </c>
      <c r="E135" s="78">
        <v>1</v>
      </c>
      <c r="F135" s="83">
        <v>6202311.5</v>
      </c>
    </row>
    <row r="136" spans="1:6" ht="20.25" x14ac:dyDescent="0.3">
      <c r="A136" s="85">
        <v>18</v>
      </c>
      <c r="B136" s="79" t="s">
        <v>908</v>
      </c>
      <c r="C136" s="83">
        <v>497.6</v>
      </c>
      <c r="D136" s="84">
        <v>10</v>
      </c>
      <c r="E136" s="78">
        <v>1</v>
      </c>
      <c r="F136" s="83">
        <v>4945765.3100000005</v>
      </c>
    </row>
    <row r="137" spans="1:6" ht="20.25" x14ac:dyDescent="0.3">
      <c r="A137" s="85">
        <v>19</v>
      </c>
      <c r="B137" s="79" t="s">
        <v>909</v>
      </c>
      <c r="C137" s="83">
        <v>399.7</v>
      </c>
      <c r="D137" s="84">
        <v>15</v>
      </c>
      <c r="E137" s="78">
        <v>1</v>
      </c>
      <c r="F137" s="83">
        <v>3249753.92</v>
      </c>
    </row>
    <row r="138" spans="1:6" ht="20.25" x14ac:dyDescent="0.3">
      <c r="A138" s="85">
        <v>20</v>
      </c>
      <c r="B138" s="79" t="s">
        <v>910</v>
      </c>
      <c r="C138" s="83">
        <v>513.9</v>
      </c>
      <c r="D138" s="84">
        <v>20</v>
      </c>
      <c r="E138" s="78">
        <v>1</v>
      </c>
      <c r="F138" s="83">
        <v>4441783.34</v>
      </c>
    </row>
    <row r="139" spans="1:6" ht="20.25" x14ac:dyDescent="0.3">
      <c r="A139" s="85">
        <v>21</v>
      </c>
      <c r="B139" s="79" t="s">
        <v>911</v>
      </c>
      <c r="C139" s="83">
        <v>612.5</v>
      </c>
      <c r="D139" s="84">
        <v>29</v>
      </c>
      <c r="E139" s="78">
        <v>1</v>
      </c>
      <c r="F139" s="83">
        <v>4274814.47</v>
      </c>
    </row>
    <row r="140" spans="1:6" ht="20.25" x14ac:dyDescent="0.3">
      <c r="A140" s="85">
        <v>22</v>
      </c>
      <c r="B140" s="79" t="s">
        <v>865</v>
      </c>
      <c r="C140" s="83">
        <v>2378.5</v>
      </c>
      <c r="D140" s="84">
        <v>99</v>
      </c>
      <c r="E140" s="78">
        <v>2</v>
      </c>
      <c r="F140" s="83">
        <v>10653328.640000001</v>
      </c>
    </row>
    <row r="141" spans="1:6" ht="20.25" x14ac:dyDescent="0.3">
      <c r="A141" s="85">
        <v>23</v>
      </c>
      <c r="B141" s="79" t="s">
        <v>899</v>
      </c>
      <c r="C141" s="83">
        <v>1049.8</v>
      </c>
      <c r="D141" s="84">
        <v>57</v>
      </c>
      <c r="E141" s="78">
        <v>1</v>
      </c>
      <c r="F141" s="83">
        <v>5392384</v>
      </c>
    </row>
    <row r="142" spans="1:6" ht="20.25" x14ac:dyDescent="0.3">
      <c r="A142" s="85">
        <v>24</v>
      </c>
      <c r="B142" s="79" t="s">
        <v>912</v>
      </c>
      <c r="C142" s="83">
        <v>2471.6999999999998</v>
      </c>
      <c r="D142" s="84">
        <v>113</v>
      </c>
      <c r="E142" s="78">
        <v>5</v>
      </c>
      <c r="F142" s="83">
        <v>18539441.189999998</v>
      </c>
    </row>
    <row r="143" spans="1:6" ht="20.25" x14ac:dyDescent="0.3">
      <c r="A143" s="85">
        <v>25</v>
      </c>
      <c r="B143" s="79" t="s">
        <v>872</v>
      </c>
      <c r="C143" s="83">
        <v>1319.89</v>
      </c>
      <c r="D143" s="84">
        <v>63</v>
      </c>
      <c r="E143" s="78">
        <v>2</v>
      </c>
      <c r="F143" s="83">
        <v>9318713.5999999978</v>
      </c>
    </row>
    <row r="144" spans="1:6" ht="20.25" x14ac:dyDescent="0.3">
      <c r="A144" s="85">
        <v>26</v>
      </c>
      <c r="B144" s="79" t="s">
        <v>901</v>
      </c>
      <c r="C144" s="83">
        <v>1003.2</v>
      </c>
      <c r="D144" s="84">
        <v>38</v>
      </c>
      <c r="E144" s="78">
        <v>1</v>
      </c>
      <c r="F144" s="83">
        <v>8285735.04</v>
      </c>
    </row>
    <row r="145" spans="1:6" ht="20.25" x14ac:dyDescent="0.3">
      <c r="A145" s="85">
        <v>27</v>
      </c>
      <c r="B145" s="79" t="s">
        <v>873</v>
      </c>
      <c r="C145" s="83">
        <v>1007</v>
      </c>
      <c r="D145" s="84">
        <v>38</v>
      </c>
      <c r="E145" s="78">
        <v>2</v>
      </c>
      <c r="F145" s="83">
        <v>7585567.6799999997</v>
      </c>
    </row>
    <row r="146" spans="1:6" ht="20.25" x14ac:dyDescent="0.3">
      <c r="A146" s="85">
        <v>28</v>
      </c>
      <c r="B146" s="79" t="s">
        <v>874</v>
      </c>
      <c r="C146" s="83">
        <v>4402.3999999999996</v>
      </c>
      <c r="D146" s="84">
        <v>187</v>
      </c>
      <c r="E146" s="78">
        <v>2</v>
      </c>
      <c r="F146" s="83">
        <v>18276811.52</v>
      </c>
    </row>
    <row r="147" spans="1:6" ht="20.25" x14ac:dyDescent="0.3">
      <c r="A147" s="85">
        <v>29</v>
      </c>
      <c r="B147" s="79" t="s">
        <v>875</v>
      </c>
      <c r="C147" s="83">
        <v>6310.48</v>
      </c>
      <c r="D147" s="84">
        <v>200</v>
      </c>
      <c r="E147" s="78">
        <v>2</v>
      </c>
      <c r="F147" s="83">
        <v>12674630.079999998</v>
      </c>
    </row>
    <row r="148" spans="1:6" ht="20.25" x14ac:dyDescent="0.3">
      <c r="A148" s="85">
        <v>30</v>
      </c>
      <c r="B148" s="79" t="s">
        <v>876</v>
      </c>
      <c r="C148" s="83">
        <v>5871.4800000000005</v>
      </c>
      <c r="D148" s="84">
        <v>255</v>
      </c>
      <c r="E148" s="78">
        <v>5</v>
      </c>
      <c r="F148" s="83">
        <v>17698274.210000001</v>
      </c>
    </row>
    <row r="149" spans="1:6" ht="20.25" x14ac:dyDescent="0.3">
      <c r="A149" s="85">
        <v>31</v>
      </c>
      <c r="B149" s="79" t="s">
        <v>879</v>
      </c>
      <c r="C149" s="83">
        <v>4279.1099999999997</v>
      </c>
      <c r="D149" s="84">
        <v>138</v>
      </c>
      <c r="E149" s="78">
        <v>1</v>
      </c>
      <c r="F149" s="83">
        <v>12520415.859999999</v>
      </c>
    </row>
    <row r="150" spans="1:6" ht="20.25" x14ac:dyDescent="0.3">
      <c r="A150" s="85">
        <v>32</v>
      </c>
      <c r="B150" s="79" t="s">
        <v>913</v>
      </c>
      <c r="C150" s="83">
        <v>781.8</v>
      </c>
      <c r="D150" s="84">
        <v>43</v>
      </c>
      <c r="E150" s="78">
        <v>1</v>
      </c>
      <c r="F150" s="83">
        <v>4975316.8000000007</v>
      </c>
    </row>
    <row r="151" spans="1:6" ht="20.25" x14ac:dyDescent="0.3">
      <c r="A151" s="85">
        <v>33</v>
      </c>
      <c r="B151" s="79" t="s">
        <v>914</v>
      </c>
      <c r="C151" s="83">
        <v>1055.4000000000001</v>
      </c>
      <c r="D151" s="84">
        <v>47</v>
      </c>
      <c r="E151" s="78">
        <v>1</v>
      </c>
      <c r="F151" s="83">
        <v>6736263.6000000006</v>
      </c>
    </row>
    <row r="152" spans="1:6" ht="20.25" x14ac:dyDescent="0.3">
      <c r="A152" s="85">
        <v>34</v>
      </c>
      <c r="B152" s="79" t="s">
        <v>902</v>
      </c>
      <c r="C152" s="83">
        <v>932.49</v>
      </c>
      <c r="D152" s="84">
        <v>42</v>
      </c>
      <c r="E152" s="78">
        <v>1</v>
      </c>
      <c r="F152" s="83">
        <v>3353388.8</v>
      </c>
    </row>
    <row r="153" spans="1:6" ht="20.25" x14ac:dyDescent="0.3">
      <c r="A153" s="85">
        <v>35</v>
      </c>
      <c r="B153" s="79" t="s">
        <v>915</v>
      </c>
      <c r="C153" s="83">
        <v>773.3</v>
      </c>
      <c r="D153" s="84">
        <v>35</v>
      </c>
      <c r="E153" s="78">
        <v>1</v>
      </c>
      <c r="F153" s="83">
        <v>5982176</v>
      </c>
    </row>
    <row r="154" spans="1:6" ht="20.25" x14ac:dyDescent="0.3">
      <c r="A154" s="85">
        <v>36</v>
      </c>
      <c r="B154" s="79" t="s">
        <v>882</v>
      </c>
      <c r="C154" s="83">
        <v>660</v>
      </c>
      <c r="D154" s="84">
        <v>26</v>
      </c>
      <c r="E154" s="78">
        <v>1</v>
      </c>
      <c r="F154" s="83">
        <v>5266000</v>
      </c>
    </row>
    <row r="155" spans="1:6" ht="20.25" x14ac:dyDescent="0.3">
      <c r="A155" s="85">
        <v>37</v>
      </c>
      <c r="B155" s="79" t="s">
        <v>883</v>
      </c>
      <c r="C155" s="83">
        <v>1138.3</v>
      </c>
      <c r="D155" s="84">
        <v>50</v>
      </c>
      <c r="E155" s="78">
        <v>1</v>
      </c>
      <c r="F155" s="83">
        <v>2764282.4000000004</v>
      </c>
    </row>
    <row r="156" spans="1:6" ht="20.25" x14ac:dyDescent="0.3">
      <c r="A156" s="85">
        <v>38</v>
      </c>
      <c r="B156" s="79" t="s">
        <v>884</v>
      </c>
      <c r="C156" s="83">
        <v>7167.08</v>
      </c>
      <c r="D156" s="84">
        <v>273</v>
      </c>
      <c r="E156" s="78">
        <v>2</v>
      </c>
      <c r="F156" s="83">
        <v>18334915.32</v>
      </c>
    </row>
    <row r="157" spans="1:6" ht="20.25" x14ac:dyDescent="0.3">
      <c r="A157" s="85">
        <v>39</v>
      </c>
      <c r="B157" s="79" t="s">
        <v>885</v>
      </c>
      <c r="C157" s="83">
        <v>6230.86</v>
      </c>
      <c r="D157" s="84">
        <v>201</v>
      </c>
      <c r="E157" s="78">
        <v>1</v>
      </c>
      <c r="F157" s="83">
        <v>13268555.52</v>
      </c>
    </row>
    <row r="158" spans="1:6" ht="20.25" x14ac:dyDescent="0.3">
      <c r="A158" s="85">
        <v>40</v>
      </c>
      <c r="B158" s="79" t="s">
        <v>886</v>
      </c>
      <c r="C158" s="83">
        <v>691.6</v>
      </c>
      <c r="D158" s="84">
        <v>17</v>
      </c>
      <c r="E158" s="78">
        <v>1</v>
      </c>
      <c r="F158" s="83">
        <v>5602584</v>
      </c>
    </row>
    <row r="159" spans="1:6" ht="20.25" x14ac:dyDescent="0.3">
      <c r="A159" s="85">
        <v>41</v>
      </c>
      <c r="B159" s="79" t="s">
        <v>887</v>
      </c>
      <c r="C159" s="83">
        <v>362.9</v>
      </c>
      <c r="D159" s="84">
        <v>23</v>
      </c>
      <c r="E159" s="78">
        <v>1</v>
      </c>
      <c r="F159" s="83">
        <v>3167614.8</v>
      </c>
    </row>
    <row r="160" spans="1:6" ht="20.25" x14ac:dyDescent="0.3">
      <c r="A160" s="85">
        <v>42</v>
      </c>
      <c r="B160" s="79" t="s">
        <v>905</v>
      </c>
      <c r="C160" s="83">
        <v>375.2</v>
      </c>
      <c r="D160" s="84">
        <v>17</v>
      </c>
      <c r="E160" s="78">
        <v>1</v>
      </c>
      <c r="F160" s="83">
        <v>4525164</v>
      </c>
    </row>
    <row r="161" spans="1:6" ht="20.25" x14ac:dyDescent="0.3">
      <c r="A161" s="85">
        <v>43</v>
      </c>
      <c r="B161" s="79" t="s">
        <v>916</v>
      </c>
      <c r="C161" s="83">
        <v>946</v>
      </c>
      <c r="D161" s="84">
        <v>52</v>
      </c>
      <c r="E161" s="78">
        <v>1</v>
      </c>
      <c r="F161" s="83">
        <v>6572262</v>
      </c>
    </row>
    <row r="162" spans="1:6" ht="20.25" x14ac:dyDescent="0.3">
      <c r="A162" s="85">
        <v>44</v>
      </c>
      <c r="B162" s="79" t="s">
        <v>888</v>
      </c>
      <c r="C162" s="83">
        <v>418.9</v>
      </c>
      <c r="D162" s="84">
        <v>8</v>
      </c>
      <c r="E162" s="78">
        <v>1</v>
      </c>
      <c r="F162" s="83">
        <v>3102969.6</v>
      </c>
    </row>
    <row r="163" spans="1:6" ht="20.25" x14ac:dyDescent="0.3">
      <c r="A163" s="85">
        <v>45</v>
      </c>
      <c r="B163" s="79" t="s">
        <v>889</v>
      </c>
      <c r="C163" s="83">
        <v>3265.3</v>
      </c>
      <c r="D163" s="84">
        <v>102</v>
      </c>
      <c r="E163" s="78">
        <v>1</v>
      </c>
      <c r="F163" s="83">
        <v>16205981.91</v>
      </c>
    </row>
    <row r="164" spans="1:6" ht="20.25" x14ac:dyDescent="0.3">
      <c r="A164" s="85">
        <v>46</v>
      </c>
      <c r="B164" s="79" t="s">
        <v>917</v>
      </c>
      <c r="C164" s="83">
        <v>627.5</v>
      </c>
      <c r="D164" s="84">
        <v>26</v>
      </c>
      <c r="E164" s="78">
        <v>1</v>
      </c>
      <c r="F164" s="83">
        <v>4039280.1599999997</v>
      </c>
    </row>
    <row r="165" spans="1:6" ht="20.25" x14ac:dyDescent="0.3">
      <c r="A165" s="85">
        <v>47</v>
      </c>
      <c r="B165" s="79" t="s">
        <v>918</v>
      </c>
      <c r="C165" s="83">
        <v>3230</v>
      </c>
      <c r="D165" s="84">
        <v>131</v>
      </c>
      <c r="E165" s="78">
        <v>2</v>
      </c>
      <c r="F165" s="83">
        <v>13569014.32</v>
      </c>
    </row>
    <row r="166" spans="1:6" ht="20.25" x14ac:dyDescent="0.3">
      <c r="A166" s="85">
        <v>48</v>
      </c>
      <c r="B166" s="79" t="s">
        <v>906</v>
      </c>
      <c r="C166" s="83">
        <v>2655.54</v>
      </c>
      <c r="D166" s="84">
        <v>114</v>
      </c>
      <c r="E166" s="78">
        <v>2</v>
      </c>
      <c r="F166" s="83">
        <v>7704383.129999999</v>
      </c>
    </row>
  </sheetData>
  <mergeCells count="9">
    <mergeCell ref="E1:F1"/>
    <mergeCell ref="D2:F2"/>
    <mergeCell ref="A3:F4"/>
    <mergeCell ref="A5:A8"/>
    <mergeCell ref="B5:B8"/>
    <mergeCell ref="C5:C7"/>
    <mergeCell ref="D5:D7"/>
    <mergeCell ref="E5:E7"/>
    <mergeCell ref="F5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</vt:lpstr>
      <vt:lpstr>Перечень</vt:lpstr>
      <vt:lpstr>РО</vt:lpstr>
      <vt:lpstr>Планируемые показатели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Татьяна Николаевна Базжина</cp:lastModifiedBy>
  <dcterms:created xsi:type="dcterms:W3CDTF">2022-04-20T06:36:10Z</dcterms:created>
  <dcterms:modified xsi:type="dcterms:W3CDTF">2022-04-29T13:11:39Z</dcterms:modified>
</cp:coreProperties>
</file>